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ywh\Desktop\Earl Soham Parish Council\meetings\2020\MARCH 2021\"/>
    </mc:Choice>
  </mc:AlternateContent>
  <xr:revisionPtr revIDLastSave="0" documentId="13_ncr:1_{36D5786D-1D42-4373-9939-D740B213322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ccounts 2020-21" sheetId="1" r:id="rId1"/>
    <sheet name="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6" i="1" l="1"/>
  <c r="M126" i="1"/>
  <c r="I126" i="1"/>
  <c r="O126" i="1"/>
  <c r="J126" i="1"/>
  <c r="U118" i="1"/>
  <c r="U119" i="1"/>
  <c r="U120" i="1"/>
  <c r="U121" i="1" s="1"/>
  <c r="U122" i="1" s="1"/>
  <c r="U123" i="1" s="1"/>
  <c r="U124" i="1" s="1"/>
  <c r="U125" i="1" s="1"/>
  <c r="U117" i="1"/>
  <c r="U4" i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D126" i="1"/>
  <c r="F126" i="1"/>
  <c r="G126" i="1"/>
  <c r="H126" i="1"/>
  <c r="K126" i="1"/>
  <c r="L126" i="1"/>
  <c r="N126" i="1"/>
  <c r="P126" i="1"/>
  <c r="Q126" i="1"/>
</calcChain>
</file>

<file path=xl/sharedStrings.xml><?xml version="1.0" encoding="utf-8"?>
<sst xmlns="http://schemas.openxmlformats.org/spreadsheetml/2006/main" count="215" uniqueCount="72">
  <si>
    <t>RECEIPTS YEAR ENDING 31st MARCH 2021</t>
  </si>
  <si>
    <t>PAYMENTS YEAR ENDING 31st MARCH 2021</t>
  </si>
  <si>
    <t>DATE</t>
  </si>
  <si>
    <t>Description</t>
  </si>
  <si>
    <t>Cheque No</t>
  </si>
  <si>
    <t>Precept</t>
  </si>
  <si>
    <t>Misc</t>
  </si>
  <si>
    <t>Interest</t>
  </si>
  <si>
    <t>Burials/ Inscriptions</t>
  </si>
  <si>
    <t>Covid 19 Fund</t>
  </si>
  <si>
    <t>Cemetery Maint.</t>
  </si>
  <si>
    <t>Grass Cutting village maint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</si>
  <si>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</si>
  <si>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</si>
  <si>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</si>
  <si>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</si>
  <si>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</si>
  <si>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</si>
  <si>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Covid 19</t>
  </si>
  <si>
    <t>NP A/C</t>
  </si>
  <si>
    <t>Deposit A/C</t>
  </si>
  <si>
    <t>CURRENT A/C</t>
  </si>
  <si>
    <t>Total Balance</t>
  </si>
  <si>
    <r>
      <t>Opening balance 1</t>
    </r>
    <r>
      <rPr>
        <vertAlign val="superscript"/>
        <sz val="9"/>
        <color indexed="8"/>
        <rFont val="Comic Sans MS"/>
        <family val="4"/>
      </rPr>
      <t>st</t>
    </r>
    <r>
      <rPr>
        <sz val="9"/>
        <color indexed="8"/>
        <rFont val="Comic Sans MS"/>
        <family val="4"/>
      </rPr>
      <t xml:space="preserve"> April 2020</t>
    </r>
  </si>
  <si>
    <t>g harvey</t>
  </si>
  <si>
    <t>sto</t>
  </si>
  <si>
    <t>precious gardens</t>
  </si>
  <si>
    <t>C19 private donation</t>
  </si>
  <si>
    <t>giro</t>
  </si>
  <si>
    <t>c19 east suffolk grant</t>
  </si>
  <si>
    <t>war graves</t>
  </si>
  <si>
    <t>c19 Suffolk Community Grant</t>
  </si>
  <si>
    <t>c19 cheq</t>
  </si>
  <si>
    <t>SCCAPORS village green posts</t>
  </si>
  <si>
    <t>C19 private donations</t>
  </si>
  <si>
    <t>east suffolk precept</t>
  </si>
  <si>
    <t>c19 private donation</t>
  </si>
  <si>
    <t>council tax cemetary</t>
  </si>
  <si>
    <t>c19 townlands donation</t>
  </si>
  <si>
    <t>microsoft licence</t>
  </si>
  <si>
    <t>townlands allotments</t>
  </si>
  <si>
    <t>village hall rental</t>
  </si>
  <si>
    <t>Totals</t>
  </si>
  <si>
    <t>£</t>
  </si>
  <si>
    <t xml:space="preserve">c19 lizzy swann </t>
  </si>
  <si>
    <t>printer base SCANNER</t>
  </si>
  <si>
    <t>iformation comission office</t>
  </si>
  <si>
    <t>moore bros re field</t>
  </si>
  <si>
    <t>bank interest</t>
  </si>
  <si>
    <t>09/07.2020</t>
  </si>
  <si>
    <t>village hall donation</t>
  </si>
  <si>
    <t>grant from East Suffolk</t>
  </si>
  <si>
    <t>BACS</t>
  </si>
  <si>
    <t>KEYS</t>
  </si>
  <si>
    <t>12 months Zoom</t>
  </si>
  <si>
    <t>SALC AUDIT</t>
  </si>
  <si>
    <t>W Swann covid expences</t>
  </si>
  <si>
    <t>masters</t>
  </si>
  <si>
    <t>ladywell accountants</t>
  </si>
  <si>
    <t>CAS Insurance</t>
  </si>
  <si>
    <t>W Hoare net nerd</t>
  </si>
  <si>
    <t>east suffolk grant return</t>
  </si>
  <si>
    <t>return donation</t>
  </si>
  <si>
    <t>deposit</t>
  </si>
  <si>
    <t>ESALG</t>
  </si>
  <si>
    <t>moore bros re vellcott</t>
  </si>
  <si>
    <t>wc hoare website</t>
  </si>
  <si>
    <t>TEEC website</t>
  </si>
  <si>
    <t>e electrical defib fitting</t>
  </si>
  <si>
    <t>orwell mencap genesis benches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</si>
  <si>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</si>
  <si>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PAYMENTS YEAR ENDING 31st MARCH 2021                                        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</si>
</sst>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;&quot;-&quot;#,##0.00&quot; &quot;;&quot; -&quot;#&quot; &quot;;@&quot; &quot;"/>
  </numFmts>
  <fonts count="10" x14ac:knownFonts="1">
    <font>
      <sz val="11"/>
      <color rgb="FF000000"/>
      <name val="Arial"/>
      <family val="2"/>
    </font>
    <font>
      <sz val="10"/>
      <color indexed="8"/>
      <name val="Arial"/>
      <family val="2"/>
    </font>
    <font>
      <sz val="9"/>
      <color indexed="8"/>
      <name val="Comic Sans MS"/>
      <family val="4"/>
    </font>
    <font>
      <vertAlign val="superscript"/>
      <sz val="9"/>
      <color indexed="8"/>
      <name val="Comic Sans MS"/>
      <family val="4"/>
    </font>
    <font>
      <sz val="9"/>
      <color indexed="17"/>
      <name val="Comic Sans MS"/>
      <family val="4"/>
    </font>
    <font>
      <b/>
      <sz val="9"/>
      <color indexed="8"/>
      <name val="Comic Sans MS"/>
      <family val="4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43"/>
      </patternFill>
    </fill>
    <fill>
      <patternFill patternType="solid">
        <fgColor indexed="27"/>
        <bgColor indexed="27"/>
      </patternFill>
    </fill>
    <fill>
      <patternFill patternType="solid">
        <fgColor indexed="13"/>
        <bgColor indexed="43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10"/>
      </left>
      <right style="double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164" fontId="7" fillId="0" borderId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/>
    <xf numFmtId="0" fontId="9" fillId="0" borderId="0" applyBorder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5" fillId="4" borderId="3" xfId="0" applyFont="1" applyFill="1" applyBorder="1" applyAlignment="1">
      <alignment horizontal="centerContinuous" vertical="center"/>
    </xf>
    <xf numFmtId="0" fontId="5" fillId="4" borderId="9" xfId="0" applyFont="1" applyFill="1" applyBorder="1" applyAlignment="1">
      <alignment horizontal="centerContinuous" vertical="center"/>
    </xf>
    <xf numFmtId="0" fontId="0" fillId="0" borderId="5" xfId="0" applyFill="1" applyBorder="1"/>
    <xf numFmtId="0" fontId="5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64" fontId="6" fillId="5" borderId="3" xfId="1" applyFont="1" applyFill="1" applyBorder="1" applyAlignment="1">
      <alignment horizontal="right" vertical="center"/>
    </xf>
    <xf numFmtId="164" fontId="6" fillId="6" borderId="4" xfId="1" applyFont="1" applyFill="1" applyBorder="1" applyAlignment="1">
      <alignment horizontal="right" vertical="center"/>
    </xf>
    <xf numFmtId="164" fontId="1" fillId="2" borderId="10" xfId="1" applyFont="1" applyFill="1" applyBorder="1" applyAlignment="1">
      <alignment horizontal="right" vertical="center"/>
    </xf>
    <xf numFmtId="164" fontId="6" fillId="7" borderId="3" xfId="1" applyFont="1" applyFill="1" applyBorder="1" applyAlignment="1">
      <alignment horizontal="right" vertical="center"/>
    </xf>
  </cellXfs>
  <cellStyles count="6">
    <cellStyle name="Excel_BuiltIn_Comma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6"/>
  <sheetViews>
    <sheetView tabSelected="1" topLeftCell="D104" zoomScale="91" zoomScaleNormal="91" workbookViewId="0">
      <selection activeCell="U125" sqref="U125"/>
    </sheetView>
  </sheetViews>
  <sheetFormatPr defaultColWidth="8.5" defaultRowHeight="14.25" x14ac:dyDescent="0.2"/>
  <cols>
    <col min="1" max="1" width="11.75" style="35" customWidth="1"/>
    <col min="2" max="2" width="22.5" style="30" customWidth="1"/>
    <col min="3" max="3" width="8.25" style="35" customWidth="1"/>
    <col min="4" max="5" width="10.875" style="36" customWidth="1"/>
    <col min="6" max="6" width="7.25" style="36" customWidth="1"/>
    <col min="7" max="7" width="6.5" style="36" customWidth="1"/>
    <col min="8" max="8" width="10.125" style="36" customWidth="1"/>
    <col min="9" max="9" width="10.875" style="35" customWidth="1"/>
    <col min="10" max="10" width="10.875" style="36" customWidth="1"/>
    <col min="11" max="11" width="8.125" style="36" customWidth="1"/>
    <col min="12" max="12" width="8.75" style="36" customWidth="1"/>
    <col min="13" max="15" width="10.875" style="36" customWidth="1"/>
    <col min="16" max="16" width="9.5" style="36" customWidth="1"/>
    <col min="17" max="17" width="9.625" style="37" customWidth="1"/>
    <col min="18" max="18" width="11.875" style="29" customWidth="1"/>
    <col min="19" max="20" width="11.375" style="29" customWidth="1"/>
    <col min="21" max="21" width="10.125" style="33" customWidth="1"/>
    <col min="22" max="34" width="8.5" style="33"/>
    <col min="35" max="16384" width="8.5" style="29"/>
  </cols>
  <sheetData>
    <row r="1" spans="1:48" s="7" customFormat="1" ht="20.45" customHeight="1" x14ac:dyDescent="0.2">
      <c r="A1" s="1"/>
      <c r="B1" s="1"/>
      <c r="C1" s="2"/>
      <c r="D1" s="38" t="s">
        <v>0</v>
      </c>
      <c r="E1" s="38"/>
      <c r="F1" s="38"/>
      <c r="G1" s="38"/>
      <c r="H1" s="4"/>
      <c r="I1" s="39" t="s">
        <v>1</v>
      </c>
      <c r="J1" s="39"/>
      <c r="K1" s="39"/>
      <c r="L1" s="39"/>
      <c r="M1" s="39"/>
      <c r="N1" s="39"/>
      <c r="O1" s="39"/>
      <c r="P1" s="39"/>
      <c r="Q1" s="39"/>
      <c r="R1" s="3"/>
      <c r="S1" s="5"/>
      <c r="T1" s="1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12" customFormat="1" ht="36.75" customHeight="1" x14ac:dyDescent="0.2">
      <c r="A2" s="8" t="s">
        <v>2</v>
      </c>
      <c r="B2" s="8" t="s">
        <v>3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11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9" t="s">
        <v>18</v>
      </c>
      <c r="R2" s="10" t="s">
        <v>19</v>
      </c>
      <c r="S2" s="8" t="s">
        <v>20</v>
      </c>
      <c r="T2" s="8" t="s">
        <v>21</v>
      </c>
      <c r="U2" s="8" t="s">
        <v>22</v>
      </c>
    </row>
    <row r="3" spans="1:48" s="12" customFormat="1" ht="14.85" customHeight="1" x14ac:dyDescent="0.2">
      <c r="A3" s="13"/>
      <c r="B3" s="14" t="s">
        <v>23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>
        <v>8458.75</v>
      </c>
      <c r="S3" s="13">
        <v>13392.34</v>
      </c>
      <c r="T3" s="13">
        <v>2245.34</v>
      </c>
      <c r="U3" s="19">
        <v>24096.43</v>
      </c>
    </row>
    <row r="4" spans="1:48" s="26" customFormat="1" x14ac:dyDescent="0.2">
      <c r="A4" s="20">
        <v>43922</v>
      </c>
      <c r="B4" s="21"/>
      <c r="C4" s="2">
        <v>100833</v>
      </c>
      <c r="D4" s="22"/>
      <c r="E4" s="22"/>
      <c r="F4" s="23"/>
      <c r="G4" s="23"/>
      <c r="H4" s="24"/>
      <c r="I4" s="22"/>
      <c r="J4" s="23">
        <v>240</v>
      </c>
      <c r="K4" s="23"/>
      <c r="L4" s="23"/>
      <c r="M4" s="23"/>
      <c r="N4" s="23"/>
      <c r="O4" s="23"/>
      <c r="P4" s="23"/>
      <c r="Q4" s="25"/>
      <c r="R4" s="22"/>
      <c r="S4" s="23"/>
      <c r="T4" s="23"/>
      <c r="U4" s="19">
        <f t="shared" ref="U4:U110" si="0">SUM((U3)+SUM(D4:H4)-(SUM(I4:Q4)))</f>
        <v>23856.43</v>
      </c>
    </row>
    <row r="5" spans="1:48" s="6" customFormat="1" x14ac:dyDescent="0.2">
      <c r="A5" s="20">
        <v>43923</v>
      </c>
      <c r="B5" s="21" t="s">
        <v>24</v>
      </c>
      <c r="C5" s="2" t="s">
        <v>25</v>
      </c>
      <c r="D5" s="22"/>
      <c r="E5" s="22"/>
      <c r="F5" s="23"/>
      <c r="G5" s="23"/>
      <c r="H5" s="24"/>
      <c r="I5" s="22"/>
      <c r="J5" s="23"/>
      <c r="K5" s="23"/>
      <c r="L5" s="23"/>
      <c r="M5" s="23">
        <v>273.93</v>
      </c>
      <c r="N5" s="23"/>
      <c r="O5" s="23"/>
      <c r="P5" s="23"/>
      <c r="Q5" s="25"/>
      <c r="R5" s="22"/>
      <c r="S5" s="23"/>
      <c r="T5" s="23"/>
      <c r="U5" s="19">
        <f>SUM((U4)+SUM(D5:H5)-(SUM(I5:Q5)))</f>
        <v>23582.5</v>
      </c>
    </row>
    <row r="6" spans="1:48" s="6" customFormat="1" x14ac:dyDescent="0.2">
      <c r="A6" s="20">
        <v>43927</v>
      </c>
      <c r="B6" s="21" t="s">
        <v>26</v>
      </c>
      <c r="C6" s="2" t="s">
        <v>25</v>
      </c>
      <c r="D6" s="22"/>
      <c r="E6" s="22"/>
      <c r="F6" s="23"/>
      <c r="G6" s="23"/>
      <c r="H6" s="24"/>
      <c r="I6" s="22"/>
      <c r="J6" s="23">
        <v>51.5</v>
      </c>
      <c r="K6" s="23"/>
      <c r="L6" s="23"/>
      <c r="M6" s="23"/>
      <c r="N6" s="23"/>
      <c r="O6" s="23"/>
      <c r="P6" s="23"/>
      <c r="Q6" s="25"/>
      <c r="R6" s="22"/>
      <c r="S6" s="23"/>
      <c r="T6" s="23"/>
      <c r="U6" s="19">
        <f t="shared" si="0"/>
        <v>23531</v>
      </c>
    </row>
    <row r="7" spans="1:48" s="6" customFormat="1" x14ac:dyDescent="0.2">
      <c r="A7" s="20">
        <v>43927</v>
      </c>
      <c r="B7" s="21" t="s">
        <v>26</v>
      </c>
      <c r="C7" s="2" t="s">
        <v>25</v>
      </c>
      <c r="D7" s="22"/>
      <c r="E7" s="22"/>
      <c r="F7" s="23"/>
      <c r="G7" s="23"/>
      <c r="H7" s="24"/>
      <c r="I7" s="22">
        <v>70.25</v>
      </c>
      <c r="J7" s="23"/>
      <c r="K7" s="23"/>
      <c r="L7" s="23"/>
      <c r="M7" s="23"/>
      <c r="N7" s="23"/>
      <c r="O7" s="23"/>
      <c r="P7" s="23"/>
      <c r="Q7" s="25"/>
      <c r="R7" s="22"/>
      <c r="S7" s="23"/>
      <c r="T7" s="23"/>
      <c r="U7" s="19">
        <f t="shared" si="0"/>
        <v>23460.75</v>
      </c>
    </row>
    <row r="8" spans="1:48" s="6" customFormat="1" x14ac:dyDescent="0.2">
      <c r="A8" s="20">
        <v>43928</v>
      </c>
      <c r="B8" s="21" t="s">
        <v>27</v>
      </c>
      <c r="C8" s="2" t="s">
        <v>28</v>
      </c>
      <c r="D8" s="22"/>
      <c r="E8" s="22"/>
      <c r="F8" s="23"/>
      <c r="G8" s="23"/>
      <c r="H8" s="24">
        <v>100</v>
      </c>
      <c r="I8" s="22"/>
      <c r="J8" s="23"/>
      <c r="K8" s="23"/>
      <c r="L8" s="23"/>
      <c r="M8" s="23"/>
      <c r="N8" s="23"/>
      <c r="O8" s="23"/>
      <c r="P8" s="23"/>
      <c r="Q8" s="25"/>
      <c r="R8" s="22"/>
      <c r="S8" s="23"/>
      <c r="T8" s="23"/>
      <c r="U8" s="19">
        <f t="shared" si="0"/>
        <v>23560.75</v>
      </c>
    </row>
    <row r="9" spans="1:48" s="6" customFormat="1" x14ac:dyDescent="0.2">
      <c r="A9" s="20">
        <v>43928</v>
      </c>
      <c r="B9" s="21" t="s">
        <v>27</v>
      </c>
      <c r="C9" s="2" t="s">
        <v>28</v>
      </c>
      <c r="D9" s="22"/>
      <c r="E9" s="22"/>
      <c r="F9" s="23"/>
      <c r="G9" s="23"/>
      <c r="H9" s="24">
        <v>250</v>
      </c>
      <c r="I9" s="22"/>
      <c r="J9" s="23"/>
      <c r="K9" s="23"/>
      <c r="L9" s="23"/>
      <c r="M9" s="23"/>
      <c r="N9" s="23"/>
      <c r="O9" s="23"/>
      <c r="P9" s="23"/>
      <c r="Q9" s="25"/>
      <c r="R9" s="22"/>
      <c r="S9" s="23"/>
      <c r="T9" s="23"/>
      <c r="U9" s="19">
        <f t="shared" si="0"/>
        <v>23810.75</v>
      </c>
    </row>
    <row r="10" spans="1:48" s="6" customFormat="1" x14ac:dyDescent="0.2">
      <c r="A10" s="20">
        <v>43928</v>
      </c>
      <c r="B10" s="21" t="s">
        <v>29</v>
      </c>
      <c r="C10" s="2" t="s">
        <v>28</v>
      </c>
      <c r="D10" s="22"/>
      <c r="E10" s="22"/>
      <c r="F10" s="23"/>
      <c r="G10" s="23"/>
      <c r="H10" s="24">
        <v>1000</v>
      </c>
      <c r="I10" s="22"/>
      <c r="J10" s="23"/>
      <c r="K10" s="23"/>
      <c r="L10" s="23"/>
      <c r="M10" s="23"/>
      <c r="N10" s="23"/>
      <c r="O10" s="23"/>
      <c r="P10" s="23"/>
      <c r="Q10" s="25"/>
      <c r="R10" s="22"/>
      <c r="S10" s="23"/>
      <c r="T10" s="23"/>
      <c r="U10" s="19">
        <f t="shared" si="0"/>
        <v>24810.75</v>
      </c>
    </row>
    <row r="11" spans="1:48" s="6" customFormat="1" x14ac:dyDescent="0.2">
      <c r="A11" s="20">
        <v>43930</v>
      </c>
      <c r="B11" s="21" t="s">
        <v>27</v>
      </c>
      <c r="C11" s="2" t="s">
        <v>28</v>
      </c>
      <c r="D11" s="22"/>
      <c r="E11" s="22"/>
      <c r="F11" s="23"/>
      <c r="G11" s="23"/>
      <c r="H11" s="24">
        <v>10</v>
      </c>
      <c r="I11" s="22"/>
      <c r="J11" s="23"/>
      <c r="K11" s="23"/>
      <c r="L11" s="23"/>
      <c r="M11" s="23"/>
      <c r="N11" s="23"/>
      <c r="O11" s="23"/>
      <c r="P11" s="23"/>
      <c r="Q11" s="25"/>
      <c r="R11" s="22"/>
      <c r="S11" s="23"/>
      <c r="T11" s="23"/>
      <c r="U11" s="19">
        <f t="shared" si="0"/>
        <v>24820.75</v>
      </c>
    </row>
    <row r="12" spans="1:48" s="6" customFormat="1" x14ac:dyDescent="0.2">
      <c r="A12" s="20">
        <v>43930</v>
      </c>
      <c r="B12" s="21" t="s">
        <v>27</v>
      </c>
      <c r="C12" s="2" t="s">
        <v>28</v>
      </c>
      <c r="D12" s="22"/>
      <c r="E12" s="22"/>
      <c r="F12" s="23"/>
      <c r="G12" s="23"/>
      <c r="H12" s="24">
        <v>250</v>
      </c>
      <c r="I12" s="22"/>
      <c r="J12" s="23"/>
      <c r="K12" s="23"/>
      <c r="L12" s="23"/>
      <c r="M12" s="23"/>
      <c r="N12" s="23"/>
      <c r="O12" s="23"/>
      <c r="P12" s="23"/>
      <c r="Q12" s="25"/>
      <c r="R12" s="22"/>
      <c r="S12" s="23"/>
      <c r="T12" s="23"/>
      <c r="U12" s="19">
        <f t="shared" si="0"/>
        <v>25070.75</v>
      </c>
    </row>
    <row r="13" spans="1:48" s="6" customFormat="1" x14ac:dyDescent="0.2">
      <c r="A13" s="20">
        <v>43930</v>
      </c>
      <c r="B13" s="21" t="s">
        <v>27</v>
      </c>
      <c r="C13" s="2" t="s">
        <v>28</v>
      </c>
      <c r="D13" s="22"/>
      <c r="E13" s="22"/>
      <c r="F13" s="23"/>
      <c r="G13" s="23"/>
      <c r="H13" s="24">
        <v>50</v>
      </c>
      <c r="I13" s="22"/>
      <c r="J13" s="23"/>
      <c r="K13" s="23"/>
      <c r="L13" s="23"/>
      <c r="M13" s="23"/>
      <c r="N13" s="23"/>
      <c r="O13" s="23"/>
      <c r="P13" s="23"/>
      <c r="Q13" s="25"/>
      <c r="R13" s="22"/>
      <c r="S13" s="23"/>
      <c r="T13" s="23"/>
      <c r="U13" s="19">
        <f t="shared" si="0"/>
        <v>25120.75</v>
      </c>
    </row>
    <row r="14" spans="1:48" s="6" customFormat="1" x14ac:dyDescent="0.2">
      <c r="A14" s="20">
        <v>43930</v>
      </c>
      <c r="B14" s="21" t="s">
        <v>27</v>
      </c>
      <c r="C14" s="2" t="s">
        <v>28</v>
      </c>
      <c r="D14" s="22"/>
      <c r="E14" s="22"/>
      <c r="F14" s="23"/>
      <c r="G14" s="23"/>
      <c r="H14" s="24">
        <v>25</v>
      </c>
      <c r="I14" s="22"/>
      <c r="J14" s="23"/>
      <c r="K14" s="23"/>
      <c r="L14" s="23"/>
      <c r="M14" s="23"/>
      <c r="N14" s="23"/>
      <c r="O14" s="23"/>
      <c r="P14" s="23"/>
      <c r="Q14" s="25"/>
      <c r="R14" s="22"/>
      <c r="S14" s="23"/>
      <c r="T14" s="23"/>
      <c r="U14" s="19">
        <f t="shared" si="0"/>
        <v>25145.75</v>
      </c>
    </row>
    <row r="15" spans="1:48" s="6" customFormat="1" x14ac:dyDescent="0.2">
      <c r="A15" s="20">
        <v>43935</v>
      </c>
      <c r="B15" s="21" t="s">
        <v>27</v>
      </c>
      <c r="C15" s="2" t="s">
        <v>28</v>
      </c>
      <c r="D15" s="22"/>
      <c r="E15" s="22"/>
      <c r="F15" s="23"/>
      <c r="G15" s="23"/>
      <c r="H15" s="24">
        <v>5</v>
      </c>
      <c r="I15" s="22"/>
      <c r="J15" s="23"/>
      <c r="K15" s="23"/>
      <c r="L15" s="23"/>
      <c r="M15" s="23"/>
      <c r="N15" s="23"/>
      <c r="O15" s="23"/>
      <c r="P15" s="23"/>
      <c r="Q15" s="25"/>
      <c r="R15" s="22"/>
      <c r="S15" s="23"/>
      <c r="T15" s="23"/>
      <c r="U15" s="19">
        <f t="shared" si="0"/>
        <v>25150.75</v>
      </c>
    </row>
    <row r="16" spans="1:48" s="6" customFormat="1" x14ac:dyDescent="0.2">
      <c r="A16" s="20">
        <v>43935</v>
      </c>
      <c r="B16" s="21" t="s">
        <v>27</v>
      </c>
      <c r="C16" s="2" t="s">
        <v>28</v>
      </c>
      <c r="D16" s="22"/>
      <c r="E16" s="22"/>
      <c r="F16" s="23"/>
      <c r="G16" s="23"/>
      <c r="H16" s="24">
        <v>10</v>
      </c>
      <c r="I16" s="22"/>
      <c r="J16" s="23"/>
      <c r="K16" s="23"/>
      <c r="L16" s="23"/>
      <c r="M16" s="23"/>
      <c r="N16" s="23"/>
      <c r="O16" s="23"/>
      <c r="P16" s="23"/>
      <c r="Q16" s="25"/>
      <c r="R16" s="22"/>
      <c r="S16" s="23"/>
      <c r="T16" s="23"/>
      <c r="U16" s="19">
        <f t="shared" si="0"/>
        <v>25160.75</v>
      </c>
    </row>
    <row r="17" spans="1:21" s="6" customFormat="1" x14ac:dyDescent="0.2">
      <c r="A17" s="20">
        <v>43935</v>
      </c>
      <c r="B17" s="21" t="s">
        <v>27</v>
      </c>
      <c r="C17" s="2" t="s">
        <v>28</v>
      </c>
      <c r="D17" s="22"/>
      <c r="E17" s="22"/>
      <c r="F17" s="23"/>
      <c r="G17" s="23"/>
      <c r="H17" s="24">
        <v>25</v>
      </c>
      <c r="I17" s="22"/>
      <c r="J17" s="23"/>
      <c r="K17" s="23"/>
      <c r="L17" s="23"/>
      <c r="M17" s="23"/>
      <c r="N17" s="23"/>
      <c r="O17" s="23"/>
      <c r="P17" s="23"/>
      <c r="Q17" s="25"/>
      <c r="R17" s="22"/>
      <c r="S17" s="23"/>
      <c r="T17" s="23"/>
      <c r="U17" s="19">
        <f t="shared" si="0"/>
        <v>25185.75</v>
      </c>
    </row>
    <row r="18" spans="1:21" s="6" customFormat="1" x14ac:dyDescent="0.2">
      <c r="A18" s="20">
        <v>43935</v>
      </c>
      <c r="B18" s="21" t="s">
        <v>27</v>
      </c>
      <c r="C18" s="2" t="s">
        <v>28</v>
      </c>
      <c r="D18" s="22"/>
      <c r="E18" s="22"/>
      <c r="F18" s="23"/>
      <c r="G18" s="23"/>
      <c r="H18" s="24">
        <v>100</v>
      </c>
      <c r="I18" s="22"/>
      <c r="J18" s="23"/>
      <c r="K18" s="23"/>
      <c r="L18" s="23"/>
      <c r="M18" s="23"/>
      <c r="N18" s="23"/>
      <c r="O18" s="23"/>
      <c r="P18" s="23"/>
      <c r="Q18" s="25"/>
      <c r="R18" s="22"/>
      <c r="S18" s="23"/>
      <c r="T18" s="23"/>
      <c r="U18" s="19">
        <f t="shared" si="0"/>
        <v>25285.75</v>
      </c>
    </row>
    <row r="19" spans="1:21" s="6" customFormat="1" x14ac:dyDescent="0.2">
      <c r="A19" s="20">
        <v>43935</v>
      </c>
      <c r="B19" s="21" t="s">
        <v>27</v>
      </c>
      <c r="C19" s="2" t="s">
        <v>28</v>
      </c>
      <c r="D19" s="22"/>
      <c r="E19" s="22"/>
      <c r="F19" s="23"/>
      <c r="G19" s="23"/>
      <c r="H19" s="24">
        <v>100</v>
      </c>
      <c r="I19" s="22"/>
      <c r="J19" s="23"/>
      <c r="K19" s="23"/>
      <c r="L19" s="23"/>
      <c r="M19" s="23"/>
      <c r="N19" s="23"/>
      <c r="O19" s="23"/>
      <c r="P19" s="23"/>
      <c r="Q19" s="25"/>
      <c r="R19" s="22"/>
      <c r="S19" s="23"/>
      <c r="T19" s="23"/>
      <c r="U19" s="19">
        <f t="shared" si="0"/>
        <v>25385.75</v>
      </c>
    </row>
    <row r="20" spans="1:21" s="6" customFormat="1" x14ac:dyDescent="0.2">
      <c r="A20" s="20">
        <v>43935</v>
      </c>
      <c r="B20" s="21" t="s">
        <v>27</v>
      </c>
      <c r="C20" s="2" t="s">
        <v>28</v>
      </c>
      <c r="D20" s="22"/>
      <c r="E20" s="22"/>
      <c r="F20" s="23"/>
      <c r="G20" s="23"/>
      <c r="H20" s="24">
        <v>100</v>
      </c>
      <c r="I20" s="22"/>
      <c r="J20" s="23"/>
      <c r="K20" s="23"/>
      <c r="L20" s="23"/>
      <c r="M20" s="23"/>
      <c r="N20" s="23"/>
      <c r="O20" s="23"/>
      <c r="P20" s="23"/>
      <c r="Q20" s="25"/>
      <c r="R20" s="22"/>
      <c r="S20" s="23"/>
      <c r="T20" s="23"/>
      <c r="U20" s="19">
        <f t="shared" si="0"/>
        <v>25485.75</v>
      </c>
    </row>
    <row r="21" spans="1:21" s="6" customFormat="1" x14ac:dyDescent="0.2">
      <c r="A21" s="20">
        <v>43935</v>
      </c>
      <c r="B21" s="21" t="s">
        <v>27</v>
      </c>
      <c r="C21" s="2" t="s">
        <v>28</v>
      </c>
      <c r="D21" s="22"/>
      <c r="E21" s="22"/>
      <c r="F21" s="23"/>
      <c r="G21" s="23"/>
      <c r="H21" s="24">
        <v>10</v>
      </c>
      <c r="I21" s="22"/>
      <c r="J21" s="23"/>
      <c r="K21" s="23"/>
      <c r="L21" s="23"/>
      <c r="M21" s="23"/>
      <c r="N21" s="23"/>
      <c r="O21" s="23"/>
      <c r="P21" s="23"/>
      <c r="Q21" s="25"/>
      <c r="R21" s="22"/>
      <c r="S21" s="23"/>
      <c r="T21" s="23"/>
      <c r="U21" s="19">
        <f t="shared" si="0"/>
        <v>25495.75</v>
      </c>
    </row>
    <row r="22" spans="1:21" s="6" customFormat="1" x14ac:dyDescent="0.2">
      <c r="A22" s="20">
        <v>43935</v>
      </c>
      <c r="B22" s="21" t="s">
        <v>27</v>
      </c>
      <c r="C22" s="2" t="s">
        <v>28</v>
      </c>
      <c r="D22" s="22"/>
      <c r="E22" s="22"/>
      <c r="F22" s="23"/>
      <c r="G22" s="23"/>
      <c r="H22" s="24">
        <v>5</v>
      </c>
      <c r="I22" s="22"/>
      <c r="J22" s="23"/>
      <c r="K22" s="23"/>
      <c r="L22" s="23"/>
      <c r="M22" s="23"/>
      <c r="N22" s="23"/>
      <c r="O22" s="23"/>
      <c r="P22" s="23"/>
      <c r="Q22" s="25"/>
      <c r="R22" s="22"/>
      <c r="S22" s="23"/>
      <c r="T22" s="23"/>
      <c r="U22" s="19">
        <f t="shared" si="0"/>
        <v>25500.75</v>
      </c>
    </row>
    <row r="23" spans="1:21" s="6" customFormat="1" x14ac:dyDescent="0.2">
      <c r="A23" s="20">
        <v>43936</v>
      </c>
      <c r="B23" s="21" t="s">
        <v>30</v>
      </c>
      <c r="C23" s="2" t="s">
        <v>28</v>
      </c>
      <c r="D23" s="22"/>
      <c r="E23" s="22"/>
      <c r="F23" s="23"/>
      <c r="G23" s="23">
        <v>15</v>
      </c>
      <c r="H23" s="24"/>
      <c r="I23" s="22"/>
      <c r="J23" s="23"/>
      <c r="K23" s="23"/>
      <c r="L23" s="23"/>
      <c r="M23" s="23"/>
      <c r="N23" s="23"/>
      <c r="O23" s="23"/>
      <c r="P23" s="23"/>
      <c r="Q23" s="25"/>
      <c r="R23" s="22"/>
      <c r="S23" s="23"/>
      <c r="T23" s="23"/>
      <c r="U23" s="19">
        <f t="shared" si="0"/>
        <v>25515.75</v>
      </c>
    </row>
    <row r="24" spans="1:21" s="6" customFormat="1" x14ac:dyDescent="0.2">
      <c r="A24" s="20">
        <v>43938</v>
      </c>
      <c r="B24" s="21" t="s">
        <v>27</v>
      </c>
      <c r="C24" s="2">
        <v>100093</v>
      </c>
      <c r="D24" s="22"/>
      <c r="E24" s="22"/>
      <c r="F24" s="23"/>
      <c r="G24" s="23"/>
      <c r="H24" s="24">
        <v>100</v>
      </c>
      <c r="I24" s="22"/>
      <c r="J24" s="23"/>
      <c r="K24" s="23"/>
      <c r="L24" s="23"/>
      <c r="M24" s="23"/>
      <c r="N24" s="23"/>
      <c r="O24" s="23"/>
      <c r="P24" s="23"/>
      <c r="Q24" s="25"/>
      <c r="R24" s="22"/>
      <c r="S24" s="23"/>
      <c r="T24" s="23"/>
      <c r="U24" s="19">
        <f t="shared" si="0"/>
        <v>25615.75</v>
      </c>
    </row>
    <row r="25" spans="1:21" s="6" customFormat="1" x14ac:dyDescent="0.2">
      <c r="A25" s="20">
        <v>43941</v>
      </c>
      <c r="B25" s="21" t="s">
        <v>31</v>
      </c>
      <c r="C25" s="2" t="s">
        <v>28</v>
      </c>
      <c r="D25" s="22"/>
      <c r="E25" s="22"/>
      <c r="F25" s="23"/>
      <c r="G25" s="23"/>
      <c r="H25" s="24">
        <v>1000</v>
      </c>
      <c r="I25" s="22"/>
      <c r="J25" s="23"/>
      <c r="K25" s="23"/>
      <c r="L25" s="23"/>
      <c r="M25" s="23"/>
      <c r="N25" s="23"/>
      <c r="O25" s="23"/>
      <c r="P25" s="23"/>
      <c r="Q25" s="25"/>
      <c r="R25" s="22"/>
      <c r="S25" s="23"/>
      <c r="T25" s="23"/>
      <c r="U25" s="19">
        <f t="shared" si="0"/>
        <v>26615.75</v>
      </c>
    </row>
    <row r="26" spans="1:21" s="6" customFormat="1" x14ac:dyDescent="0.2">
      <c r="A26" s="20">
        <v>43942</v>
      </c>
      <c r="B26" s="21" t="s">
        <v>32</v>
      </c>
      <c r="C26" s="2">
        <v>100832</v>
      </c>
      <c r="D26" s="22"/>
      <c r="E26" s="22"/>
      <c r="F26" s="23"/>
      <c r="G26" s="23"/>
      <c r="H26" s="24"/>
      <c r="I26" s="22"/>
      <c r="J26" s="23"/>
      <c r="K26" s="23"/>
      <c r="L26" s="23"/>
      <c r="M26" s="23"/>
      <c r="N26" s="23"/>
      <c r="O26" s="23">
        <v>193.2</v>
      </c>
      <c r="P26" s="23"/>
      <c r="Q26" s="25"/>
      <c r="R26" s="22"/>
      <c r="S26" s="23"/>
      <c r="T26" s="23"/>
      <c r="U26" s="19">
        <f t="shared" si="0"/>
        <v>26422.55</v>
      </c>
    </row>
    <row r="27" spans="1:21" s="6" customFormat="1" x14ac:dyDescent="0.2">
      <c r="A27" s="20">
        <v>43942</v>
      </c>
      <c r="B27" s="21" t="s">
        <v>33</v>
      </c>
      <c r="C27" s="2" t="s">
        <v>28</v>
      </c>
      <c r="D27" s="22"/>
      <c r="E27" s="22">
        <v>1500</v>
      </c>
      <c r="F27" s="23"/>
      <c r="G27" s="23"/>
      <c r="H27" s="24"/>
      <c r="I27" s="22"/>
      <c r="J27" s="23"/>
      <c r="K27" s="23"/>
      <c r="L27" s="23"/>
      <c r="M27" s="23"/>
      <c r="N27" s="23"/>
      <c r="O27" s="23"/>
      <c r="P27" s="23"/>
      <c r="Q27" s="25"/>
      <c r="R27" s="22"/>
      <c r="S27" s="23"/>
      <c r="T27" s="23"/>
      <c r="U27" s="19">
        <f t="shared" si="0"/>
        <v>27922.55</v>
      </c>
    </row>
    <row r="28" spans="1:21" s="6" customFormat="1" x14ac:dyDescent="0.2">
      <c r="A28" s="20">
        <v>43943</v>
      </c>
      <c r="B28" s="21" t="s">
        <v>27</v>
      </c>
      <c r="C28" s="2" t="s">
        <v>28</v>
      </c>
      <c r="D28" s="22"/>
      <c r="E28" s="22"/>
      <c r="F28" s="23"/>
      <c r="G28" s="23"/>
      <c r="H28" s="24">
        <v>250</v>
      </c>
      <c r="I28" s="22"/>
      <c r="J28" s="23"/>
      <c r="K28" s="23"/>
      <c r="L28" s="23"/>
      <c r="M28" s="23"/>
      <c r="N28" s="23"/>
      <c r="O28" s="23"/>
      <c r="P28" s="23"/>
      <c r="Q28" s="25"/>
      <c r="R28" s="22"/>
      <c r="S28" s="23"/>
      <c r="T28" s="23"/>
      <c r="U28" s="19">
        <f t="shared" si="0"/>
        <v>28172.55</v>
      </c>
    </row>
    <row r="29" spans="1:21" s="6" customFormat="1" x14ac:dyDescent="0.2">
      <c r="A29" s="20">
        <v>43944</v>
      </c>
      <c r="B29" s="21" t="s">
        <v>27</v>
      </c>
      <c r="C29" s="2" t="s">
        <v>28</v>
      </c>
      <c r="D29" s="22"/>
      <c r="E29" s="22"/>
      <c r="F29" s="23"/>
      <c r="G29" s="23"/>
      <c r="H29" s="24">
        <v>250</v>
      </c>
      <c r="I29" s="22"/>
      <c r="J29" s="23"/>
      <c r="K29" s="23"/>
      <c r="L29" s="23"/>
      <c r="M29" s="23"/>
      <c r="N29" s="23"/>
      <c r="O29" s="23"/>
      <c r="P29" s="23"/>
      <c r="Q29" s="25"/>
      <c r="R29" s="22"/>
      <c r="S29" s="23"/>
      <c r="T29" s="23"/>
      <c r="U29" s="19">
        <f t="shared" si="0"/>
        <v>28422.55</v>
      </c>
    </row>
    <row r="30" spans="1:21" s="6" customFormat="1" x14ac:dyDescent="0.2">
      <c r="A30" s="20">
        <v>43944</v>
      </c>
      <c r="B30" s="21" t="s">
        <v>27</v>
      </c>
      <c r="C30" s="2" t="s">
        <v>28</v>
      </c>
      <c r="D30" s="22"/>
      <c r="E30" s="22"/>
      <c r="F30" s="23"/>
      <c r="G30" s="23"/>
      <c r="H30" s="24">
        <v>100</v>
      </c>
      <c r="I30" s="22"/>
      <c r="J30" s="23"/>
      <c r="K30" s="23"/>
      <c r="L30" s="23"/>
      <c r="M30" s="23"/>
      <c r="N30" s="23"/>
      <c r="O30" s="23"/>
      <c r="P30" s="23"/>
      <c r="Q30" s="25"/>
      <c r="R30" s="22"/>
      <c r="S30" s="23"/>
      <c r="T30" s="23"/>
      <c r="U30" s="19">
        <f t="shared" si="0"/>
        <v>28522.55</v>
      </c>
    </row>
    <row r="31" spans="1:21" s="6" customFormat="1" x14ac:dyDescent="0.2">
      <c r="A31" s="20">
        <v>43945</v>
      </c>
      <c r="B31" s="21" t="s">
        <v>34</v>
      </c>
      <c r="C31" s="2">
        <v>100094</v>
      </c>
      <c r="D31" s="22"/>
      <c r="E31" s="22"/>
      <c r="F31" s="23"/>
      <c r="G31" s="23"/>
      <c r="H31" s="24">
        <v>70</v>
      </c>
      <c r="I31" s="22"/>
      <c r="J31" s="23"/>
      <c r="K31" s="23"/>
      <c r="L31" s="23"/>
      <c r="M31" s="23"/>
      <c r="N31" s="23"/>
      <c r="O31" s="23"/>
      <c r="P31" s="23"/>
      <c r="Q31" s="25"/>
      <c r="R31" s="22"/>
      <c r="S31" s="23"/>
      <c r="T31" s="23"/>
      <c r="U31" s="19">
        <f t="shared" si="0"/>
        <v>28592.55</v>
      </c>
    </row>
    <row r="32" spans="1:21" s="6" customFormat="1" x14ac:dyDescent="0.2">
      <c r="A32" s="20">
        <v>43950</v>
      </c>
      <c r="B32" s="21" t="s">
        <v>35</v>
      </c>
      <c r="C32" s="2" t="s">
        <v>28</v>
      </c>
      <c r="D32" s="22">
        <v>6613.5</v>
      </c>
      <c r="E32" s="22"/>
      <c r="F32" s="23"/>
      <c r="G32" s="23"/>
      <c r="H32" s="24"/>
      <c r="I32" s="22"/>
      <c r="J32" s="23"/>
      <c r="K32" s="23"/>
      <c r="L32" s="23"/>
      <c r="M32" s="23"/>
      <c r="N32" s="23"/>
      <c r="O32" s="23"/>
      <c r="P32" s="23"/>
      <c r="Q32" s="25"/>
      <c r="R32" s="22">
        <v>8458.75</v>
      </c>
      <c r="S32" s="23">
        <v>19625.16</v>
      </c>
      <c r="T32" s="23">
        <v>7122.14</v>
      </c>
      <c r="U32" s="19">
        <f t="shared" si="0"/>
        <v>35206.050000000003</v>
      </c>
    </row>
    <row r="33" spans="1:21" s="6" customFormat="1" x14ac:dyDescent="0.2">
      <c r="A33" s="20">
        <v>43952</v>
      </c>
      <c r="B33" s="21" t="s">
        <v>36</v>
      </c>
      <c r="C33" s="2">
        <v>100095</v>
      </c>
      <c r="D33" s="22"/>
      <c r="E33" s="22"/>
      <c r="F33" s="23"/>
      <c r="G33" s="23"/>
      <c r="H33" s="24">
        <v>21</v>
      </c>
      <c r="I33" s="22"/>
      <c r="J33" s="23"/>
      <c r="K33" s="23"/>
      <c r="L33" s="23"/>
      <c r="M33" s="23"/>
      <c r="N33" s="23"/>
      <c r="O33" s="23"/>
      <c r="P33" s="23"/>
      <c r="Q33" s="25"/>
      <c r="R33" s="22"/>
      <c r="S33" s="23"/>
      <c r="T33" s="23"/>
      <c r="U33" s="19">
        <f t="shared" si="0"/>
        <v>35227.050000000003</v>
      </c>
    </row>
    <row r="34" spans="1:21" s="6" customFormat="1" x14ac:dyDescent="0.2">
      <c r="A34" s="20">
        <v>43955</v>
      </c>
      <c r="B34" s="21" t="s">
        <v>24</v>
      </c>
      <c r="C34" s="2" t="s">
        <v>25</v>
      </c>
      <c r="D34" s="22"/>
      <c r="E34" s="22"/>
      <c r="F34" s="23"/>
      <c r="G34" s="23"/>
      <c r="H34" s="24"/>
      <c r="I34" s="22"/>
      <c r="J34" s="23"/>
      <c r="K34" s="23"/>
      <c r="L34" s="23"/>
      <c r="M34" s="23">
        <v>273.93</v>
      </c>
      <c r="N34" s="23"/>
      <c r="O34" s="23"/>
      <c r="P34" s="23"/>
      <c r="Q34" s="25"/>
      <c r="R34" s="22"/>
      <c r="S34" s="23"/>
      <c r="T34" s="23"/>
      <c r="U34" s="19">
        <f t="shared" si="0"/>
        <v>34953.120000000003</v>
      </c>
    </row>
    <row r="35" spans="1:21" s="6" customFormat="1" x14ac:dyDescent="0.2">
      <c r="A35" s="20">
        <v>43956</v>
      </c>
      <c r="B35" s="21" t="s">
        <v>26</v>
      </c>
      <c r="C35" s="2" t="s">
        <v>25</v>
      </c>
      <c r="D35" s="22"/>
      <c r="E35" s="22"/>
      <c r="F35" s="23"/>
      <c r="G35" s="23"/>
      <c r="H35" s="24"/>
      <c r="I35" s="22"/>
      <c r="J35" s="23">
        <v>51.5</v>
      </c>
      <c r="K35" s="23"/>
      <c r="L35" s="23"/>
      <c r="M35" s="23"/>
      <c r="N35" s="23"/>
      <c r="O35" s="23"/>
      <c r="P35" s="23"/>
      <c r="Q35" s="25"/>
      <c r="R35" s="22"/>
      <c r="S35" s="23"/>
      <c r="T35" s="23"/>
      <c r="U35" s="19">
        <f t="shared" si="0"/>
        <v>34901.620000000003</v>
      </c>
    </row>
    <row r="36" spans="1:21" s="6" customFormat="1" x14ac:dyDescent="0.2">
      <c r="A36" s="20">
        <v>43956</v>
      </c>
      <c r="B36" s="21" t="s">
        <v>26</v>
      </c>
      <c r="C36" s="2" t="s">
        <v>25</v>
      </c>
      <c r="D36" s="22"/>
      <c r="E36" s="22"/>
      <c r="F36" s="23"/>
      <c r="G36" s="23"/>
      <c r="H36" s="24"/>
      <c r="I36" s="22">
        <v>70.25</v>
      </c>
      <c r="J36" s="23"/>
      <c r="K36" s="23"/>
      <c r="L36" s="23"/>
      <c r="M36" s="23"/>
      <c r="N36" s="23"/>
      <c r="O36" s="23"/>
      <c r="P36" s="23"/>
      <c r="Q36" s="25"/>
      <c r="R36" s="22"/>
      <c r="S36" s="23"/>
      <c r="T36" s="23"/>
      <c r="U36" s="19">
        <f t="shared" si="0"/>
        <v>34831.370000000003</v>
      </c>
    </row>
    <row r="37" spans="1:21" s="6" customFormat="1" x14ac:dyDescent="0.2">
      <c r="A37" s="20">
        <v>43962</v>
      </c>
      <c r="B37" s="21" t="s">
        <v>36</v>
      </c>
      <c r="C37" s="2" t="s">
        <v>28</v>
      </c>
      <c r="D37" s="22"/>
      <c r="E37" s="22"/>
      <c r="F37" s="23"/>
      <c r="G37" s="23"/>
      <c r="H37" s="24">
        <v>100</v>
      </c>
      <c r="I37" s="22"/>
      <c r="J37" s="23"/>
      <c r="K37" s="23"/>
      <c r="L37" s="23"/>
      <c r="M37" s="23"/>
      <c r="N37" s="23"/>
      <c r="O37" s="23"/>
      <c r="P37" s="23"/>
      <c r="Q37" s="25"/>
      <c r="R37" s="22"/>
      <c r="S37" s="23"/>
      <c r="T37" s="23"/>
      <c r="U37" s="19">
        <f t="shared" si="0"/>
        <v>34931.370000000003</v>
      </c>
    </row>
    <row r="38" spans="1:21" s="6" customFormat="1" x14ac:dyDescent="0.2">
      <c r="A38" s="20">
        <v>43965</v>
      </c>
      <c r="B38" s="21" t="s">
        <v>37</v>
      </c>
      <c r="C38" s="2">
        <v>100831</v>
      </c>
      <c r="D38" s="22"/>
      <c r="E38" s="22"/>
      <c r="F38" s="23"/>
      <c r="G38" s="23"/>
      <c r="H38" s="24"/>
      <c r="I38" s="22">
        <v>89.82</v>
      </c>
      <c r="J38" s="23"/>
      <c r="K38" s="23"/>
      <c r="L38" s="23"/>
      <c r="M38" s="23"/>
      <c r="N38" s="23"/>
      <c r="O38" s="23"/>
      <c r="P38" s="23"/>
      <c r="Q38" s="25"/>
      <c r="R38" s="22"/>
      <c r="S38" s="23"/>
      <c r="T38" s="23"/>
      <c r="U38" s="19">
        <f t="shared" si="0"/>
        <v>34841.550000000003</v>
      </c>
    </row>
    <row r="39" spans="1:21" s="6" customFormat="1" x14ac:dyDescent="0.2">
      <c r="A39" s="20">
        <v>43966</v>
      </c>
      <c r="B39" s="21" t="s">
        <v>38</v>
      </c>
      <c r="C39" s="2">
        <v>100096</v>
      </c>
      <c r="D39" s="22"/>
      <c r="E39" s="22"/>
      <c r="F39" s="23"/>
      <c r="G39" s="23"/>
      <c r="H39" s="24">
        <v>500</v>
      </c>
      <c r="I39" s="22"/>
      <c r="J39" s="23"/>
      <c r="K39" s="23"/>
      <c r="L39" s="23"/>
      <c r="M39" s="23"/>
      <c r="N39" s="23"/>
      <c r="O39" s="23"/>
      <c r="P39" s="23"/>
      <c r="Q39" s="25"/>
      <c r="R39" s="22"/>
      <c r="S39" s="23"/>
      <c r="T39" s="23"/>
      <c r="U39" s="19">
        <f t="shared" si="0"/>
        <v>35341.550000000003</v>
      </c>
    </row>
    <row r="40" spans="1:21" s="6" customFormat="1" x14ac:dyDescent="0.2">
      <c r="A40" s="20">
        <v>43972</v>
      </c>
      <c r="B40" s="21" t="s">
        <v>39</v>
      </c>
      <c r="C40" s="2">
        <v>100835</v>
      </c>
      <c r="D40" s="22"/>
      <c r="E40" s="22"/>
      <c r="F40" s="23"/>
      <c r="G40" s="23"/>
      <c r="H40" s="24"/>
      <c r="I40" s="22"/>
      <c r="J40" s="23"/>
      <c r="K40" s="23"/>
      <c r="L40" s="23"/>
      <c r="M40" s="23"/>
      <c r="N40" s="23"/>
      <c r="O40" s="23">
        <v>79.989999999999995</v>
      </c>
      <c r="P40" s="23"/>
      <c r="Q40" s="25"/>
      <c r="R40" s="22"/>
      <c r="S40" s="23"/>
      <c r="T40" s="23"/>
      <c r="U40" s="19">
        <f t="shared" si="0"/>
        <v>35261.560000000005</v>
      </c>
    </row>
    <row r="41" spans="1:21" s="6" customFormat="1" x14ac:dyDescent="0.2">
      <c r="A41" s="20">
        <v>43972</v>
      </c>
      <c r="B41" s="21" t="s">
        <v>40</v>
      </c>
      <c r="C41" s="2">
        <v>100837</v>
      </c>
      <c r="D41" s="22"/>
      <c r="E41" s="22"/>
      <c r="F41" s="23"/>
      <c r="G41" s="23"/>
      <c r="H41" s="24"/>
      <c r="I41" s="22"/>
      <c r="J41" s="23"/>
      <c r="K41" s="23"/>
      <c r="L41" s="23"/>
      <c r="M41" s="23"/>
      <c r="N41" s="23"/>
      <c r="O41" s="23">
        <v>200</v>
      </c>
      <c r="P41" s="23"/>
      <c r="Q41" s="25"/>
      <c r="R41" s="22"/>
      <c r="S41" s="23"/>
      <c r="T41" s="23"/>
      <c r="U41" s="19">
        <f t="shared" si="0"/>
        <v>35061.560000000005</v>
      </c>
    </row>
    <row r="42" spans="1:21" s="6" customFormat="1" x14ac:dyDescent="0.2">
      <c r="A42" s="20">
        <v>43972</v>
      </c>
      <c r="B42" s="21" t="s">
        <v>41</v>
      </c>
      <c r="C42" s="2">
        <v>100838</v>
      </c>
      <c r="D42" s="22"/>
      <c r="E42" s="22"/>
      <c r="F42" s="23"/>
      <c r="G42" s="23"/>
      <c r="H42" s="24"/>
      <c r="I42" s="22"/>
      <c r="J42" s="23"/>
      <c r="K42" s="23"/>
      <c r="L42" s="23"/>
      <c r="M42" s="23"/>
      <c r="N42" s="23"/>
      <c r="O42" s="23">
        <v>34</v>
      </c>
      <c r="P42" s="23"/>
      <c r="Q42" s="25"/>
      <c r="R42" s="22"/>
      <c r="S42" s="23"/>
      <c r="T42" s="23"/>
      <c r="U42" s="19">
        <f t="shared" si="0"/>
        <v>35027.560000000005</v>
      </c>
    </row>
    <row r="43" spans="1:21" s="6" customFormat="1" x14ac:dyDescent="0.2">
      <c r="A43" s="20">
        <v>43980</v>
      </c>
      <c r="B43" s="21" t="s">
        <v>26</v>
      </c>
      <c r="C43" s="2">
        <v>100836</v>
      </c>
      <c r="D43" s="22"/>
      <c r="E43" s="22"/>
      <c r="F43" s="23"/>
      <c r="G43" s="23"/>
      <c r="H43" s="24"/>
      <c r="I43" s="22"/>
      <c r="J43" s="23">
        <v>500</v>
      </c>
      <c r="K43" s="23"/>
      <c r="L43" s="23"/>
      <c r="M43" s="23"/>
      <c r="N43" s="23"/>
      <c r="O43" s="23"/>
      <c r="P43" s="23"/>
      <c r="Q43" s="25"/>
      <c r="R43" s="22">
        <v>8458.75</v>
      </c>
      <c r="S43" s="23">
        <v>6839.33</v>
      </c>
      <c r="T43" s="23">
        <v>19229.48</v>
      </c>
      <c r="U43" s="19">
        <f t="shared" si="0"/>
        <v>34527.560000000005</v>
      </c>
    </row>
    <row r="44" spans="1:21" s="6" customFormat="1" x14ac:dyDescent="0.2">
      <c r="A44" s="20">
        <v>43977</v>
      </c>
      <c r="B44" s="21" t="s">
        <v>44</v>
      </c>
      <c r="C44" s="2">
        <v>100834</v>
      </c>
      <c r="D44" s="22"/>
      <c r="E44" s="22"/>
      <c r="F44" s="23"/>
      <c r="G44" s="23"/>
      <c r="H44" s="24"/>
      <c r="I44" s="22"/>
      <c r="J44" s="23"/>
      <c r="K44" s="23"/>
      <c r="L44" s="23"/>
      <c r="M44" s="23"/>
      <c r="N44" s="23"/>
      <c r="O44" s="23"/>
      <c r="P44" s="23"/>
      <c r="Q44" s="25">
        <v>147.57</v>
      </c>
      <c r="R44" s="22"/>
      <c r="S44" s="23"/>
      <c r="T44" s="23"/>
      <c r="U44" s="19">
        <f t="shared" si="0"/>
        <v>34379.990000000005</v>
      </c>
    </row>
    <row r="45" spans="1:21" s="6" customFormat="1" x14ac:dyDescent="0.2">
      <c r="A45" s="20">
        <v>43980</v>
      </c>
      <c r="B45" s="21" t="s">
        <v>44</v>
      </c>
      <c r="C45" s="2">
        <v>100839</v>
      </c>
      <c r="D45" s="22"/>
      <c r="E45" s="22"/>
      <c r="F45" s="23"/>
      <c r="G45" s="23"/>
      <c r="H45" s="24"/>
      <c r="I45" s="22"/>
      <c r="J45" s="23"/>
      <c r="K45" s="23"/>
      <c r="L45" s="23"/>
      <c r="M45" s="23"/>
      <c r="N45" s="23"/>
      <c r="O45" s="23"/>
      <c r="P45" s="23"/>
      <c r="Q45" s="25">
        <v>253.22</v>
      </c>
      <c r="R45" s="22"/>
      <c r="S45" s="23"/>
      <c r="T45" s="23"/>
      <c r="U45" s="19">
        <f t="shared" si="0"/>
        <v>34126.770000000004</v>
      </c>
    </row>
    <row r="46" spans="1:21" s="6" customFormat="1" x14ac:dyDescent="0.2">
      <c r="A46" s="20">
        <v>43984</v>
      </c>
      <c r="B46" s="21" t="s">
        <v>24</v>
      </c>
      <c r="C46" s="2" t="s">
        <v>25</v>
      </c>
      <c r="D46" s="22"/>
      <c r="E46" s="22"/>
      <c r="F46" s="23"/>
      <c r="G46" s="23"/>
      <c r="H46" s="24"/>
      <c r="I46" s="22"/>
      <c r="J46" s="23"/>
      <c r="K46" s="23"/>
      <c r="L46" s="23"/>
      <c r="M46" s="23">
        <v>273.93</v>
      </c>
      <c r="N46" s="23"/>
      <c r="O46" s="23"/>
      <c r="P46" s="23"/>
      <c r="Q46" s="25"/>
      <c r="R46" s="22"/>
      <c r="S46" s="23"/>
      <c r="T46" s="23"/>
      <c r="U46" s="19">
        <f t="shared" si="0"/>
        <v>33852.840000000004</v>
      </c>
    </row>
    <row r="47" spans="1:21" s="6" customFormat="1" x14ac:dyDescent="0.2">
      <c r="A47" s="20">
        <v>43988</v>
      </c>
      <c r="B47" s="21" t="s">
        <v>26</v>
      </c>
      <c r="C47" s="2" t="s">
        <v>25</v>
      </c>
      <c r="D47" s="22"/>
      <c r="E47" s="22"/>
      <c r="F47" s="23"/>
      <c r="G47" s="23"/>
      <c r="H47" s="24"/>
      <c r="I47" s="22"/>
      <c r="J47" s="23">
        <v>51.5</v>
      </c>
      <c r="K47" s="23"/>
      <c r="L47" s="23"/>
      <c r="M47" s="23"/>
      <c r="N47" s="23"/>
      <c r="O47" s="23"/>
      <c r="P47" s="23"/>
      <c r="Q47" s="25"/>
      <c r="R47" s="22"/>
      <c r="S47" s="23"/>
      <c r="T47" s="23"/>
      <c r="U47" s="19">
        <f t="shared" si="0"/>
        <v>33801.340000000004</v>
      </c>
    </row>
    <row r="48" spans="1:21" s="6" customFormat="1" x14ac:dyDescent="0.2">
      <c r="A48" s="20">
        <v>43988</v>
      </c>
      <c r="B48" s="21" t="s">
        <v>26</v>
      </c>
      <c r="C48" s="2" t="s">
        <v>25</v>
      </c>
      <c r="D48" s="22"/>
      <c r="E48" s="22"/>
      <c r="F48" s="23"/>
      <c r="G48" s="23"/>
      <c r="H48" s="24"/>
      <c r="I48" s="22">
        <v>70.25</v>
      </c>
      <c r="J48" s="23"/>
      <c r="K48" s="23"/>
      <c r="L48" s="23"/>
      <c r="M48" s="23"/>
      <c r="N48" s="23"/>
      <c r="O48" s="23"/>
      <c r="P48" s="23"/>
      <c r="Q48" s="25"/>
      <c r="R48" s="22"/>
      <c r="S48" s="23"/>
      <c r="T48" s="23"/>
      <c r="U48" s="19">
        <f t="shared" si="0"/>
        <v>33731.090000000004</v>
      </c>
    </row>
    <row r="49" spans="1:21" s="6" customFormat="1" x14ac:dyDescent="0.2">
      <c r="A49" s="20">
        <v>43997</v>
      </c>
      <c r="B49" s="21" t="s">
        <v>26</v>
      </c>
      <c r="C49" s="2">
        <v>100840</v>
      </c>
      <c r="D49" s="22"/>
      <c r="E49" s="22"/>
      <c r="F49" s="23"/>
      <c r="G49" s="23"/>
      <c r="H49" s="24"/>
      <c r="I49" s="22"/>
      <c r="J49" s="23">
        <v>700</v>
      </c>
      <c r="K49" s="23"/>
      <c r="L49" s="23"/>
      <c r="M49" s="23"/>
      <c r="N49" s="23"/>
      <c r="O49" s="23"/>
      <c r="P49" s="23"/>
      <c r="Q49" s="25"/>
      <c r="R49" s="22"/>
      <c r="S49" s="23"/>
      <c r="T49" s="23"/>
      <c r="U49" s="19">
        <f t="shared" si="0"/>
        <v>33031.090000000004</v>
      </c>
    </row>
    <row r="50" spans="1:21" s="6" customFormat="1" x14ac:dyDescent="0.2">
      <c r="A50" s="20">
        <v>43997</v>
      </c>
      <c r="B50" s="21" t="s">
        <v>45</v>
      </c>
      <c r="C50" s="2">
        <v>100841</v>
      </c>
      <c r="D50" s="22"/>
      <c r="E50" s="22"/>
      <c r="F50" s="23"/>
      <c r="G50" s="23"/>
      <c r="H50" s="24"/>
      <c r="I50" s="22"/>
      <c r="J50" s="23"/>
      <c r="K50" s="23"/>
      <c r="L50" s="23"/>
      <c r="M50" s="23"/>
      <c r="N50" s="23">
        <v>185.71</v>
      </c>
      <c r="O50" s="23"/>
      <c r="P50" s="23"/>
      <c r="Q50" s="25"/>
      <c r="R50" s="22"/>
      <c r="S50" s="23"/>
      <c r="T50" s="23"/>
      <c r="U50" s="19">
        <f t="shared" si="0"/>
        <v>32845.380000000005</v>
      </c>
    </row>
    <row r="51" spans="1:21" s="6" customFormat="1" x14ac:dyDescent="0.2">
      <c r="A51" s="20">
        <v>43997</v>
      </c>
      <c r="B51" s="21" t="s">
        <v>46</v>
      </c>
      <c r="C51" s="2">
        <v>100842</v>
      </c>
      <c r="D51" s="22"/>
      <c r="E51" s="22"/>
      <c r="F51" s="23"/>
      <c r="G51" s="23"/>
      <c r="H51" s="24"/>
      <c r="I51" s="22"/>
      <c r="J51" s="23"/>
      <c r="K51" s="23"/>
      <c r="L51" s="23"/>
      <c r="M51" s="23"/>
      <c r="N51" s="23"/>
      <c r="O51" s="23">
        <v>40</v>
      </c>
      <c r="P51" s="23"/>
      <c r="Q51" s="25"/>
      <c r="R51" s="22"/>
      <c r="S51" s="23"/>
      <c r="T51" s="23"/>
      <c r="U51" s="19">
        <f t="shared" si="0"/>
        <v>32805.380000000005</v>
      </c>
    </row>
    <row r="52" spans="1:21" s="6" customFormat="1" x14ac:dyDescent="0.2">
      <c r="A52" s="20">
        <v>43999</v>
      </c>
      <c r="B52" s="21" t="s">
        <v>47</v>
      </c>
      <c r="C52" s="2"/>
      <c r="D52" s="22"/>
      <c r="E52" s="22"/>
      <c r="F52" s="23"/>
      <c r="G52" s="23">
        <v>30</v>
      </c>
      <c r="H52" s="24"/>
      <c r="I52" s="22"/>
      <c r="J52" s="23"/>
      <c r="K52" s="23"/>
      <c r="L52" s="23"/>
      <c r="M52" s="23"/>
      <c r="N52" s="23"/>
      <c r="O52" s="23"/>
      <c r="P52" s="23"/>
      <c r="Q52" s="25"/>
      <c r="R52" s="22"/>
      <c r="S52" s="23"/>
      <c r="T52" s="23"/>
      <c r="U52" s="19">
        <f t="shared" si="0"/>
        <v>32835.380000000005</v>
      </c>
    </row>
    <row r="53" spans="1:21" s="6" customFormat="1" x14ac:dyDescent="0.2">
      <c r="A53" s="20">
        <v>43990</v>
      </c>
      <c r="B53" s="21" t="s">
        <v>48</v>
      </c>
      <c r="C53" s="2"/>
      <c r="D53" s="22"/>
      <c r="E53" s="22">
        <v>4.4000000000000004</v>
      </c>
      <c r="F53" s="23"/>
      <c r="G53" s="23"/>
      <c r="H53" s="24"/>
      <c r="I53" s="22"/>
      <c r="J53" s="23"/>
      <c r="K53" s="23"/>
      <c r="L53" s="23"/>
      <c r="M53" s="23"/>
      <c r="N53" s="23"/>
      <c r="O53" s="23"/>
      <c r="P53" s="23"/>
      <c r="Q53" s="25"/>
      <c r="R53" s="22">
        <v>8458.75</v>
      </c>
      <c r="S53" s="23">
        <v>5542.83</v>
      </c>
      <c r="T53" s="23">
        <v>18838.2</v>
      </c>
      <c r="U53" s="19">
        <f t="shared" si="0"/>
        <v>32839.780000000006</v>
      </c>
    </row>
    <row r="54" spans="1:21" s="6" customFormat="1" x14ac:dyDescent="0.2">
      <c r="A54" s="20">
        <v>44014</v>
      </c>
      <c r="B54" s="21" t="s">
        <v>24</v>
      </c>
      <c r="C54" s="2" t="s">
        <v>25</v>
      </c>
      <c r="D54" s="22"/>
      <c r="E54" s="22"/>
      <c r="F54" s="23"/>
      <c r="G54" s="23"/>
      <c r="H54" s="24"/>
      <c r="I54" s="22"/>
      <c r="J54" s="23"/>
      <c r="K54" s="23"/>
      <c r="L54" s="23"/>
      <c r="M54" s="23">
        <v>273.93</v>
      </c>
      <c r="N54" s="23"/>
      <c r="O54" s="23"/>
      <c r="P54" s="23"/>
      <c r="Q54" s="25"/>
      <c r="R54" s="22"/>
      <c r="S54" s="23"/>
      <c r="T54" s="23"/>
      <c r="U54" s="19">
        <f t="shared" si="0"/>
        <v>32565.850000000006</v>
      </c>
    </row>
    <row r="55" spans="1:21" s="6" customFormat="1" x14ac:dyDescent="0.2">
      <c r="A55" s="20">
        <v>44018</v>
      </c>
      <c r="B55" s="21" t="s">
        <v>26</v>
      </c>
      <c r="C55" s="2" t="s">
        <v>25</v>
      </c>
      <c r="D55" s="22"/>
      <c r="E55" s="22"/>
      <c r="F55" s="23"/>
      <c r="G55" s="23"/>
      <c r="H55" s="24"/>
      <c r="I55" s="22"/>
      <c r="J55" s="23">
        <v>51.5</v>
      </c>
      <c r="K55" s="23"/>
      <c r="L55" s="23"/>
      <c r="M55" s="23"/>
      <c r="N55" s="23"/>
      <c r="O55" s="23"/>
      <c r="P55" s="23"/>
      <c r="Q55" s="25"/>
      <c r="R55" s="22"/>
      <c r="S55" s="23"/>
      <c r="T55" s="23"/>
      <c r="U55" s="19">
        <f t="shared" si="0"/>
        <v>32514.350000000006</v>
      </c>
    </row>
    <row r="56" spans="1:21" s="6" customFormat="1" x14ac:dyDescent="0.2">
      <c r="A56" s="20">
        <v>44018</v>
      </c>
      <c r="B56" s="21" t="s">
        <v>26</v>
      </c>
      <c r="C56" s="2" t="s">
        <v>25</v>
      </c>
      <c r="D56" s="22"/>
      <c r="E56" s="22"/>
      <c r="F56" s="23"/>
      <c r="G56" s="23"/>
      <c r="H56" s="24"/>
      <c r="I56" s="22">
        <v>70.25</v>
      </c>
      <c r="J56" s="23"/>
      <c r="K56" s="23"/>
      <c r="L56" s="23"/>
      <c r="M56" s="23"/>
      <c r="N56" s="23"/>
      <c r="O56" s="23"/>
      <c r="P56" s="23"/>
      <c r="Q56" s="25"/>
      <c r="R56" s="22"/>
      <c r="S56" s="23"/>
      <c r="T56" s="23"/>
      <c r="U56" s="19">
        <f t="shared" si="0"/>
        <v>32444.100000000006</v>
      </c>
    </row>
    <row r="57" spans="1:21" s="6" customFormat="1" x14ac:dyDescent="0.2">
      <c r="A57" s="20" t="s">
        <v>49</v>
      </c>
      <c r="B57" s="21" t="s">
        <v>53</v>
      </c>
      <c r="C57" s="2">
        <v>100843</v>
      </c>
      <c r="D57" s="22"/>
      <c r="E57" s="22"/>
      <c r="F57" s="23"/>
      <c r="G57" s="23"/>
      <c r="H57" s="24"/>
      <c r="I57" s="22"/>
      <c r="J57" s="23"/>
      <c r="K57" s="23"/>
      <c r="L57" s="23"/>
      <c r="M57" s="23"/>
      <c r="N57" s="23"/>
      <c r="O57" s="23">
        <v>28</v>
      </c>
      <c r="P57" s="23"/>
      <c r="Q57" s="25"/>
      <c r="R57" s="22"/>
      <c r="S57" s="23"/>
      <c r="T57" s="23"/>
      <c r="U57" s="19">
        <f t="shared" si="0"/>
        <v>32416.100000000006</v>
      </c>
    </row>
    <row r="58" spans="1:21" s="6" customFormat="1" x14ac:dyDescent="0.2">
      <c r="A58" s="20">
        <v>44021</v>
      </c>
      <c r="B58" s="21" t="s">
        <v>54</v>
      </c>
      <c r="C58" s="2">
        <v>100844</v>
      </c>
      <c r="D58" s="22"/>
      <c r="E58" s="22"/>
      <c r="F58" s="23"/>
      <c r="G58" s="23"/>
      <c r="H58" s="24"/>
      <c r="I58" s="22"/>
      <c r="J58" s="23"/>
      <c r="K58" s="23"/>
      <c r="L58" s="23"/>
      <c r="M58" s="23"/>
      <c r="N58" s="23"/>
      <c r="O58" s="23"/>
      <c r="P58" s="23">
        <v>143.88</v>
      </c>
      <c r="Q58" s="25"/>
      <c r="R58" s="22"/>
      <c r="S58" s="23"/>
      <c r="T58" s="23"/>
      <c r="U58" s="19">
        <f t="shared" si="0"/>
        <v>32272.220000000005</v>
      </c>
    </row>
    <row r="59" spans="1:21" s="6" customFormat="1" x14ac:dyDescent="0.2">
      <c r="A59" s="20">
        <v>44025</v>
      </c>
      <c r="B59" s="21" t="s">
        <v>41</v>
      </c>
      <c r="C59" s="2">
        <v>100845</v>
      </c>
      <c r="D59" s="22"/>
      <c r="E59" s="22"/>
      <c r="F59" s="23"/>
      <c r="G59" s="23"/>
      <c r="H59" s="24"/>
      <c r="I59" s="22"/>
      <c r="J59" s="23"/>
      <c r="K59" s="23"/>
      <c r="L59" s="23"/>
      <c r="M59" s="23"/>
      <c r="N59" s="23"/>
      <c r="O59" s="23"/>
      <c r="P59" s="23">
        <v>66</v>
      </c>
      <c r="Q59" s="25"/>
      <c r="R59" s="22"/>
      <c r="S59" s="23"/>
      <c r="T59" s="23"/>
      <c r="U59" s="19">
        <f t="shared" si="0"/>
        <v>32206.220000000005</v>
      </c>
    </row>
    <row r="60" spans="1:21" s="6" customFormat="1" x14ac:dyDescent="0.2">
      <c r="A60" s="20">
        <v>44040</v>
      </c>
      <c r="B60" s="21" t="s">
        <v>26</v>
      </c>
      <c r="C60" s="2">
        <v>100846</v>
      </c>
      <c r="D60" s="22"/>
      <c r="E60" s="22"/>
      <c r="F60" s="23"/>
      <c r="G60" s="23"/>
      <c r="H60" s="24"/>
      <c r="I60" s="22"/>
      <c r="J60" s="23">
        <v>2000</v>
      </c>
      <c r="K60" s="23"/>
      <c r="L60" s="23"/>
      <c r="M60" s="23"/>
      <c r="N60" s="23"/>
      <c r="O60" s="23"/>
      <c r="P60" s="23"/>
      <c r="Q60" s="25"/>
      <c r="R60" s="22"/>
      <c r="S60" s="23"/>
      <c r="T60" s="23"/>
      <c r="U60" s="19">
        <f t="shared" si="0"/>
        <v>30206.220000000005</v>
      </c>
    </row>
    <row r="61" spans="1:21" s="6" customFormat="1" x14ac:dyDescent="0.2">
      <c r="A61" s="20">
        <v>44046</v>
      </c>
      <c r="B61" s="21" t="s">
        <v>24</v>
      </c>
      <c r="C61" s="2" t="s">
        <v>25</v>
      </c>
      <c r="D61" s="22"/>
      <c r="E61" s="22"/>
      <c r="F61" s="23"/>
      <c r="G61" s="23"/>
      <c r="H61" s="24"/>
      <c r="I61" s="22"/>
      <c r="J61" s="23"/>
      <c r="K61" s="23"/>
      <c r="L61" s="23"/>
      <c r="M61" s="23">
        <v>273.93</v>
      </c>
      <c r="N61" s="23"/>
      <c r="O61" s="23"/>
      <c r="P61" s="23"/>
      <c r="Q61" s="25"/>
      <c r="R61" s="22"/>
      <c r="S61" s="23"/>
      <c r="T61" s="23"/>
      <c r="U61" s="19">
        <f t="shared" si="0"/>
        <v>29932.290000000005</v>
      </c>
    </row>
    <row r="62" spans="1:21" s="6" customFormat="1" x14ac:dyDescent="0.2">
      <c r="A62" s="20">
        <v>44048</v>
      </c>
      <c r="B62" s="21" t="s">
        <v>26</v>
      </c>
      <c r="C62" s="2" t="s">
        <v>25</v>
      </c>
      <c r="D62" s="22"/>
      <c r="E62" s="22"/>
      <c r="F62" s="23"/>
      <c r="G62" s="23"/>
      <c r="H62" s="24"/>
      <c r="I62" s="22"/>
      <c r="J62" s="23">
        <v>51.5</v>
      </c>
      <c r="K62" s="23"/>
      <c r="L62" s="23"/>
      <c r="M62" s="23"/>
      <c r="N62" s="23"/>
      <c r="O62" s="23"/>
      <c r="P62" s="23"/>
      <c r="Q62" s="25"/>
      <c r="R62" s="22"/>
      <c r="S62" s="23"/>
      <c r="T62" s="23"/>
      <c r="U62" s="19">
        <f t="shared" si="0"/>
        <v>29880.790000000005</v>
      </c>
    </row>
    <row r="63" spans="1:21" s="6" customFormat="1" x14ac:dyDescent="0.2">
      <c r="A63" s="20">
        <v>44048</v>
      </c>
      <c r="B63" s="21" t="s">
        <v>26</v>
      </c>
      <c r="C63" s="2" t="s">
        <v>25</v>
      </c>
      <c r="D63" s="22"/>
      <c r="E63" s="22"/>
      <c r="F63" s="23"/>
      <c r="G63" s="23"/>
      <c r="H63" s="24"/>
      <c r="I63" s="22">
        <v>70.25</v>
      </c>
      <c r="J63" s="23"/>
      <c r="K63" s="23"/>
      <c r="L63" s="23"/>
      <c r="M63" s="23"/>
      <c r="N63" s="23"/>
      <c r="O63" s="23"/>
      <c r="P63" s="23"/>
      <c r="Q63" s="25"/>
      <c r="R63" s="22"/>
      <c r="S63" s="23"/>
      <c r="T63" s="23"/>
      <c r="U63" s="19">
        <f t="shared" si="0"/>
        <v>29810.540000000005</v>
      </c>
    </row>
    <row r="64" spans="1:21" s="6" customFormat="1" x14ac:dyDescent="0.2">
      <c r="A64" s="20">
        <v>44047</v>
      </c>
      <c r="B64" s="21" t="s">
        <v>41</v>
      </c>
      <c r="C64" s="2">
        <v>100850</v>
      </c>
      <c r="D64" s="22"/>
      <c r="E64" s="22"/>
      <c r="F64" s="23"/>
      <c r="G64" s="23"/>
      <c r="H64" s="24"/>
      <c r="I64" s="22"/>
      <c r="J64" s="23"/>
      <c r="K64" s="23"/>
      <c r="L64" s="23"/>
      <c r="M64" s="23"/>
      <c r="N64" s="23"/>
      <c r="O64" s="23"/>
      <c r="P64" s="23">
        <v>17</v>
      </c>
      <c r="Q64" s="25"/>
      <c r="R64" s="22"/>
      <c r="S64" s="23"/>
      <c r="T64" s="23"/>
      <c r="U64" s="19">
        <f t="shared" si="0"/>
        <v>29793.540000000005</v>
      </c>
    </row>
    <row r="65" spans="1:21" s="6" customFormat="1" x14ac:dyDescent="0.2">
      <c r="A65" s="20">
        <v>44047</v>
      </c>
      <c r="B65" s="21" t="s">
        <v>50</v>
      </c>
      <c r="C65" s="2">
        <v>100854</v>
      </c>
      <c r="D65" s="22"/>
      <c r="E65" s="22"/>
      <c r="F65" s="23"/>
      <c r="G65" s="23"/>
      <c r="H65" s="24"/>
      <c r="I65" s="22"/>
      <c r="J65" s="23"/>
      <c r="K65" s="23"/>
      <c r="L65" s="23">
        <v>1000</v>
      </c>
      <c r="M65" s="23"/>
      <c r="N65" s="23"/>
      <c r="O65" s="23"/>
      <c r="P65" s="23"/>
      <c r="Q65" s="25"/>
      <c r="R65" s="22"/>
      <c r="S65" s="23"/>
      <c r="T65" s="23"/>
      <c r="U65" s="19">
        <f t="shared" si="0"/>
        <v>28793.540000000005</v>
      </c>
    </row>
    <row r="66" spans="1:21" s="6" customFormat="1" x14ac:dyDescent="0.2">
      <c r="A66" s="20">
        <v>44061</v>
      </c>
      <c r="B66" s="21" t="s">
        <v>51</v>
      </c>
      <c r="C66" s="2" t="s">
        <v>52</v>
      </c>
      <c r="D66" s="22"/>
      <c r="E66" s="22">
        <v>10000</v>
      </c>
      <c r="F66" s="23"/>
      <c r="G66" s="23"/>
      <c r="H66" s="24"/>
      <c r="I66" s="22"/>
      <c r="J66" s="23"/>
      <c r="K66" s="23"/>
      <c r="L66" s="23"/>
      <c r="M66" s="23"/>
      <c r="N66" s="23"/>
      <c r="O66" s="23"/>
      <c r="P66" s="23"/>
      <c r="Q66" s="25"/>
      <c r="R66" s="22">
        <v>8458.75</v>
      </c>
      <c r="S66" s="23">
        <v>2287.9499999999998</v>
      </c>
      <c r="T66" s="23">
        <v>28046.84</v>
      </c>
      <c r="U66" s="19">
        <f t="shared" si="0"/>
        <v>38793.540000000008</v>
      </c>
    </row>
    <row r="67" spans="1:21" s="6" customFormat="1" x14ac:dyDescent="0.2">
      <c r="A67" s="20">
        <v>44070</v>
      </c>
      <c r="B67" s="21" t="s">
        <v>26</v>
      </c>
      <c r="C67" s="2">
        <v>100856</v>
      </c>
      <c r="D67" s="22"/>
      <c r="E67" s="22"/>
      <c r="F67" s="23"/>
      <c r="G67" s="23"/>
      <c r="H67" s="24"/>
      <c r="I67" s="22"/>
      <c r="J67" s="23">
        <v>961.5</v>
      </c>
      <c r="K67" s="23"/>
      <c r="L67" s="23"/>
      <c r="M67" s="23"/>
      <c r="N67" s="23"/>
      <c r="O67" s="23"/>
      <c r="P67" s="23"/>
      <c r="Q67" s="25"/>
      <c r="R67" s="22"/>
      <c r="S67" s="23"/>
      <c r="T67" s="23"/>
      <c r="U67" s="19">
        <f t="shared" si="0"/>
        <v>37832.040000000008</v>
      </c>
    </row>
    <row r="68" spans="1:21" s="6" customFormat="1" x14ac:dyDescent="0.2">
      <c r="A68" s="20">
        <v>44076</v>
      </c>
      <c r="B68" s="21" t="s">
        <v>24</v>
      </c>
      <c r="C68" s="2" t="s">
        <v>25</v>
      </c>
      <c r="D68" s="22"/>
      <c r="E68" s="22"/>
      <c r="F68" s="23"/>
      <c r="G68" s="23"/>
      <c r="H68" s="24"/>
      <c r="I68" s="22"/>
      <c r="J68" s="23"/>
      <c r="K68" s="23"/>
      <c r="L68" s="23"/>
      <c r="M68" s="23">
        <v>273.93</v>
      </c>
      <c r="N68" s="23"/>
      <c r="O68" s="23"/>
      <c r="P68" s="23"/>
      <c r="Q68" s="25"/>
      <c r="R68" s="22"/>
      <c r="S68" s="23"/>
      <c r="T68" s="23"/>
      <c r="U68" s="19">
        <f t="shared" si="0"/>
        <v>37558.110000000008</v>
      </c>
    </row>
    <row r="69" spans="1:21" s="6" customFormat="1" x14ac:dyDescent="0.2">
      <c r="A69" s="20">
        <v>44081</v>
      </c>
      <c r="B69" s="21" t="s">
        <v>26</v>
      </c>
      <c r="C69" s="2" t="s">
        <v>25</v>
      </c>
      <c r="D69" s="22"/>
      <c r="E69" s="22"/>
      <c r="F69" s="23"/>
      <c r="G69" s="23"/>
      <c r="H69" s="24"/>
      <c r="I69" s="22"/>
      <c r="J69" s="23">
        <v>51.5</v>
      </c>
      <c r="K69" s="23"/>
      <c r="L69" s="23"/>
      <c r="M69" s="23"/>
      <c r="N69" s="23"/>
      <c r="O69" s="23"/>
      <c r="P69" s="23"/>
      <c r="Q69" s="25"/>
      <c r="R69" s="22"/>
      <c r="S69" s="23"/>
      <c r="T69" s="23"/>
      <c r="U69" s="19">
        <f t="shared" si="0"/>
        <v>37506.610000000008</v>
      </c>
    </row>
    <row r="70" spans="1:21" s="6" customFormat="1" x14ac:dyDescent="0.2">
      <c r="A70" s="20">
        <v>44081</v>
      </c>
      <c r="B70" s="21" t="s">
        <v>26</v>
      </c>
      <c r="C70" s="2" t="s">
        <v>25</v>
      </c>
      <c r="D70" s="22"/>
      <c r="E70" s="22"/>
      <c r="F70" s="23"/>
      <c r="G70" s="23"/>
      <c r="H70" s="24"/>
      <c r="I70" s="22">
        <v>70.25</v>
      </c>
      <c r="J70" s="23"/>
      <c r="K70" s="23"/>
      <c r="L70" s="23"/>
      <c r="M70" s="23"/>
      <c r="N70" s="23"/>
      <c r="O70" s="23"/>
      <c r="P70" s="23"/>
      <c r="Q70" s="25"/>
      <c r="R70" s="22"/>
      <c r="S70" s="23"/>
      <c r="T70" s="23"/>
      <c r="U70" s="19">
        <f t="shared" si="0"/>
        <v>37436.360000000008</v>
      </c>
    </row>
    <row r="71" spans="1:21" s="6" customFormat="1" x14ac:dyDescent="0.2">
      <c r="A71" s="20">
        <v>44081</v>
      </c>
      <c r="B71" s="21" t="s">
        <v>48</v>
      </c>
      <c r="C71" s="2" t="s">
        <v>28</v>
      </c>
      <c r="D71" s="22"/>
      <c r="E71" s="22">
        <v>2.63</v>
      </c>
      <c r="F71" s="23"/>
      <c r="G71" s="23"/>
      <c r="H71" s="24"/>
      <c r="I71" s="22"/>
      <c r="J71" s="23"/>
      <c r="K71" s="23"/>
      <c r="L71" s="23"/>
      <c r="M71" s="23"/>
      <c r="N71" s="23"/>
      <c r="O71" s="23"/>
      <c r="P71" s="23"/>
      <c r="Q71" s="25"/>
      <c r="R71" s="22"/>
      <c r="S71" s="23"/>
      <c r="T71" s="23"/>
      <c r="U71" s="19">
        <f t="shared" si="0"/>
        <v>37438.990000000005</v>
      </c>
    </row>
    <row r="72" spans="1:21" s="6" customFormat="1" x14ac:dyDescent="0.2">
      <c r="A72" s="20">
        <v>44095</v>
      </c>
      <c r="B72" s="21" t="s">
        <v>55</v>
      </c>
      <c r="C72" s="2">
        <v>100848</v>
      </c>
      <c r="D72" s="22"/>
      <c r="E72" s="22"/>
      <c r="F72" s="23"/>
      <c r="G72" s="23"/>
      <c r="H72" s="24"/>
      <c r="I72" s="22"/>
      <c r="J72" s="23"/>
      <c r="K72" s="23"/>
      <c r="L72" s="23"/>
      <c r="M72" s="23"/>
      <c r="N72" s="23"/>
      <c r="O72" s="23">
        <v>186</v>
      </c>
      <c r="P72" s="23"/>
      <c r="Q72" s="25"/>
      <c r="R72" s="22"/>
      <c r="S72" s="23"/>
      <c r="T72" s="23"/>
      <c r="U72" s="19">
        <f t="shared" si="0"/>
        <v>37252.990000000005</v>
      </c>
    </row>
    <row r="73" spans="1:21" s="6" customFormat="1" x14ac:dyDescent="0.2">
      <c r="A73" s="20">
        <v>44095</v>
      </c>
      <c r="B73" s="21" t="s">
        <v>56</v>
      </c>
      <c r="C73" s="2">
        <v>100855</v>
      </c>
      <c r="D73" s="22"/>
      <c r="E73" s="22"/>
      <c r="F73" s="23"/>
      <c r="G73" s="23"/>
      <c r="H73" s="24"/>
      <c r="I73" s="22"/>
      <c r="J73" s="23"/>
      <c r="K73" s="23"/>
      <c r="L73" s="23"/>
      <c r="M73" s="23"/>
      <c r="N73" s="23"/>
      <c r="O73" s="23"/>
      <c r="P73" s="23"/>
      <c r="Q73" s="25">
        <v>500</v>
      </c>
      <c r="R73" s="22"/>
      <c r="S73" s="23"/>
      <c r="T73" s="23"/>
      <c r="U73" s="19">
        <f t="shared" si="0"/>
        <v>36752.990000000005</v>
      </c>
    </row>
    <row r="74" spans="1:21" s="6" customFormat="1" x14ac:dyDescent="0.2">
      <c r="A74" s="20">
        <v>44095</v>
      </c>
      <c r="B74" s="21" t="s">
        <v>57</v>
      </c>
      <c r="C74" s="2">
        <v>100097</v>
      </c>
      <c r="D74" s="22"/>
      <c r="E74" s="22"/>
      <c r="F74" s="23"/>
      <c r="G74" s="23">
        <v>10</v>
      </c>
      <c r="H74" s="24"/>
      <c r="I74" s="22"/>
      <c r="J74" s="23"/>
      <c r="K74" s="23"/>
      <c r="L74" s="23"/>
      <c r="M74" s="23"/>
      <c r="N74" s="23"/>
      <c r="O74" s="23"/>
      <c r="P74" s="23"/>
      <c r="Q74" s="25"/>
      <c r="R74" s="22"/>
      <c r="S74" s="23"/>
      <c r="T74" s="23"/>
      <c r="U74" s="19">
        <f t="shared" si="0"/>
        <v>36762.990000000005</v>
      </c>
    </row>
    <row r="75" spans="1:21" s="6" customFormat="1" x14ac:dyDescent="0.2">
      <c r="A75" s="20">
        <v>44096</v>
      </c>
      <c r="B75" s="21" t="s">
        <v>24</v>
      </c>
      <c r="C75" s="2">
        <v>100847</v>
      </c>
      <c r="D75" s="22"/>
      <c r="E75" s="22"/>
      <c r="F75" s="23"/>
      <c r="G75" s="23"/>
      <c r="H75" s="24"/>
      <c r="I75" s="22"/>
      <c r="J75" s="23"/>
      <c r="K75" s="23"/>
      <c r="L75" s="23"/>
      <c r="M75" s="23"/>
      <c r="N75" s="23">
        <v>51.43</v>
      </c>
      <c r="O75" s="23"/>
      <c r="P75" s="23"/>
      <c r="Q75" s="25"/>
      <c r="R75" s="22"/>
      <c r="S75" s="23"/>
      <c r="T75" s="23"/>
      <c r="U75" s="19">
        <f t="shared" si="0"/>
        <v>36711.560000000005</v>
      </c>
    </row>
    <row r="76" spans="1:21" s="6" customFormat="1" x14ac:dyDescent="0.2">
      <c r="A76" s="20">
        <v>44104</v>
      </c>
      <c r="B76" s="21" t="s">
        <v>58</v>
      </c>
      <c r="C76" s="2">
        <v>100858</v>
      </c>
      <c r="D76" s="22"/>
      <c r="E76" s="22"/>
      <c r="F76" s="23"/>
      <c r="G76" s="23"/>
      <c r="H76" s="24"/>
      <c r="I76" s="22"/>
      <c r="J76" s="23"/>
      <c r="K76" s="23"/>
      <c r="L76" s="23"/>
      <c r="M76" s="23"/>
      <c r="N76" s="23"/>
      <c r="O76" s="23">
        <v>51</v>
      </c>
      <c r="P76" s="23"/>
      <c r="Q76" s="25"/>
      <c r="R76" s="22"/>
      <c r="S76" s="23"/>
      <c r="T76" s="23"/>
      <c r="U76" s="19">
        <f t="shared" si="0"/>
        <v>36660.560000000005</v>
      </c>
    </row>
    <row r="77" spans="1:21" s="6" customFormat="1" x14ac:dyDescent="0.2">
      <c r="A77" s="20">
        <v>44104</v>
      </c>
      <c r="B77" s="21" t="s">
        <v>35</v>
      </c>
      <c r="C77" s="2" t="s">
        <v>52</v>
      </c>
      <c r="D77" s="22">
        <v>6613.5</v>
      </c>
      <c r="E77" s="22"/>
      <c r="F77" s="23"/>
      <c r="G77" s="23"/>
      <c r="H77" s="24"/>
      <c r="I77" s="22"/>
      <c r="J77" s="23"/>
      <c r="K77" s="23"/>
      <c r="L77" s="23"/>
      <c r="M77" s="23"/>
      <c r="N77" s="23"/>
      <c r="O77" s="23"/>
      <c r="P77" s="23"/>
      <c r="Q77" s="25"/>
      <c r="R77" s="22"/>
      <c r="S77" s="23"/>
      <c r="T77" s="23"/>
      <c r="U77" s="19">
        <f t="shared" si="0"/>
        <v>43274.060000000005</v>
      </c>
    </row>
    <row r="78" spans="1:21" s="6" customFormat="1" x14ac:dyDescent="0.2">
      <c r="A78" s="20">
        <v>44105</v>
      </c>
      <c r="B78" s="21" t="s">
        <v>59</v>
      </c>
      <c r="C78" s="2">
        <v>100860</v>
      </c>
      <c r="D78" s="22"/>
      <c r="E78" s="22"/>
      <c r="F78" s="23"/>
      <c r="G78" s="23"/>
      <c r="H78" s="24"/>
      <c r="I78" s="22"/>
      <c r="J78" s="23"/>
      <c r="K78" s="23"/>
      <c r="L78" s="23"/>
      <c r="M78" s="23"/>
      <c r="N78" s="23"/>
      <c r="O78" s="23"/>
      <c r="P78" s="23">
        <v>198.97</v>
      </c>
      <c r="Q78" s="25"/>
      <c r="R78" s="22"/>
      <c r="S78" s="23"/>
      <c r="T78" s="23"/>
      <c r="U78" s="19">
        <f t="shared" si="0"/>
        <v>43075.090000000004</v>
      </c>
    </row>
    <row r="79" spans="1:21" s="6" customFormat="1" x14ac:dyDescent="0.2">
      <c r="A79" s="20">
        <v>44106</v>
      </c>
      <c r="B79" s="21" t="s">
        <v>24</v>
      </c>
      <c r="C79" s="2" t="s">
        <v>25</v>
      </c>
      <c r="D79" s="22"/>
      <c r="E79" s="22"/>
      <c r="F79" s="23"/>
      <c r="G79" s="23"/>
      <c r="H79" s="24"/>
      <c r="I79" s="22"/>
      <c r="J79" s="23"/>
      <c r="K79" s="23"/>
      <c r="L79" s="23"/>
      <c r="M79" s="23">
        <v>273.93</v>
      </c>
      <c r="N79" s="23"/>
      <c r="O79" s="23"/>
      <c r="P79" s="23"/>
      <c r="Q79" s="25"/>
      <c r="R79" s="22"/>
      <c r="S79" s="23"/>
      <c r="T79" s="23"/>
      <c r="U79" s="19">
        <f t="shared" si="0"/>
        <v>42801.16</v>
      </c>
    </row>
    <row r="80" spans="1:21" s="6" customFormat="1" x14ac:dyDescent="0.2">
      <c r="A80" s="20">
        <v>44109</v>
      </c>
      <c r="B80" s="21" t="s">
        <v>26</v>
      </c>
      <c r="C80" s="2" t="s">
        <v>25</v>
      </c>
      <c r="D80" s="22"/>
      <c r="E80" s="22"/>
      <c r="F80" s="23"/>
      <c r="G80" s="23"/>
      <c r="H80" s="24"/>
      <c r="I80" s="22"/>
      <c r="J80" s="23">
        <v>51.5</v>
      </c>
      <c r="K80" s="23"/>
      <c r="L80" s="23"/>
      <c r="M80" s="23"/>
      <c r="N80" s="23"/>
      <c r="O80" s="23"/>
      <c r="P80" s="23"/>
      <c r="Q80" s="25"/>
      <c r="R80" s="22"/>
      <c r="S80" s="23"/>
      <c r="T80" s="23"/>
      <c r="U80" s="19">
        <f t="shared" si="0"/>
        <v>42749.66</v>
      </c>
    </row>
    <row r="81" spans="1:21" s="6" customFormat="1" x14ac:dyDescent="0.2">
      <c r="A81" s="20">
        <v>44109</v>
      </c>
      <c r="B81" s="21" t="s">
        <v>26</v>
      </c>
      <c r="C81" s="2" t="s">
        <v>25</v>
      </c>
      <c r="D81" s="22"/>
      <c r="E81" s="22"/>
      <c r="F81" s="23"/>
      <c r="G81" s="23"/>
      <c r="H81" s="24"/>
      <c r="I81" s="22">
        <v>70.25</v>
      </c>
      <c r="J81" s="23"/>
      <c r="K81" s="23"/>
      <c r="L81" s="23"/>
      <c r="M81" s="23"/>
      <c r="N81" s="23"/>
      <c r="O81" s="23"/>
      <c r="P81" s="23"/>
      <c r="Q81" s="25"/>
      <c r="R81" s="22"/>
      <c r="S81" s="23"/>
      <c r="T81" s="23"/>
      <c r="U81" s="19">
        <f t="shared" si="0"/>
        <v>42679.41</v>
      </c>
    </row>
    <row r="82" spans="1:21" s="6" customFormat="1" x14ac:dyDescent="0.2">
      <c r="A82" s="20">
        <v>44118</v>
      </c>
      <c r="B82" s="21" t="s">
        <v>62</v>
      </c>
      <c r="C82" s="2">
        <v>100874</v>
      </c>
      <c r="D82" s="22"/>
      <c r="E82" s="22"/>
      <c r="F82" s="23"/>
      <c r="G82" s="23"/>
      <c r="H82" s="24"/>
      <c r="I82" s="22"/>
      <c r="J82" s="23"/>
      <c r="K82" s="23"/>
      <c r="L82" s="23"/>
      <c r="M82" s="23"/>
      <c r="N82" s="23"/>
      <c r="O82" s="23"/>
      <c r="P82" s="23"/>
      <c r="Q82" s="25">
        <v>100</v>
      </c>
      <c r="R82" s="22"/>
      <c r="S82" s="23"/>
      <c r="T82" s="23"/>
      <c r="U82" s="19">
        <f t="shared" si="0"/>
        <v>42579.41</v>
      </c>
    </row>
    <row r="83" spans="1:21" s="6" customFormat="1" x14ac:dyDescent="0.2">
      <c r="A83" s="20">
        <v>44119</v>
      </c>
      <c r="B83" s="21" t="s">
        <v>60</v>
      </c>
      <c r="C83" s="2">
        <v>100857</v>
      </c>
      <c r="D83" s="22"/>
      <c r="E83" s="22"/>
      <c r="F83" s="23"/>
      <c r="G83" s="23"/>
      <c r="H83" s="24"/>
      <c r="I83" s="22"/>
      <c r="J83" s="23"/>
      <c r="K83" s="23"/>
      <c r="L83" s="23"/>
      <c r="M83" s="23"/>
      <c r="N83" s="23"/>
      <c r="O83" s="23"/>
      <c r="P83" s="23">
        <v>14.39</v>
      </c>
      <c r="Q83" s="25"/>
      <c r="R83" s="22"/>
      <c r="S83" s="23"/>
      <c r="T83" s="23"/>
      <c r="U83" s="19">
        <f t="shared" si="0"/>
        <v>42565.020000000004</v>
      </c>
    </row>
    <row r="84" spans="1:21" s="6" customFormat="1" x14ac:dyDescent="0.2">
      <c r="A84" s="20">
        <v>44119</v>
      </c>
      <c r="B84" s="21" t="s">
        <v>62</v>
      </c>
      <c r="C84" s="2">
        <v>100867</v>
      </c>
      <c r="D84" s="22"/>
      <c r="E84" s="22"/>
      <c r="F84" s="23"/>
      <c r="G84" s="23"/>
      <c r="H84" s="24"/>
      <c r="I84" s="22"/>
      <c r="J84" s="23"/>
      <c r="K84" s="23"/>
      <c r="L84" s="23"/>
      <c r="M84" s="23"/>
      <c r="N84" s="23"/>
      <c r="O84" s="23"/>
      <c r="P84" s="23"/>
      <c r="Q84" s="25">
        <v>10</v>
      </c>
      <c r="R84" s="22"/>
      <c r="S84" s="23"/>
      <c r="T84" s="23"/>
      <c r="U84" s="19">
        <f t="shared" si="0"/>
        <v>42555.020000000004</v>
      </c>
    </row>
    <row r="85" spans="1:21" s="6" customFormat="1" x14ac:dyDescent="0.2">
      <c r="A85" s="20">
        <v>44119</v>
      </c>
      <c r="B85" s="21" t="s">
        <v>62</v>
      </c>
      <c r="C85" s="2">
        <v>100869</v>
      </c>
      <c r="D85" s="22"/>
      <c r="E85" s="22"/>
      <c r="F85" s="23"/>
      <c r="G85" s="23"/>
      <c r="H85" s="24"/>
      <c r="I85" s="22"/>
      <c r="J85" s="23"/>
      <c r="K85" s="23"/>
      <c r="L85" s="23"/>
      <c r="M85" s="23"/>
      <c r="N85" s="23"/>
      <c r="O85" s="23"/>
      <c r="P85" s="23"/>
      <c r="Q85" s="25">
        <v>100</v>
      </c>
      <c r="R85" s="22"/>
      <c r="S85" s="23"/>
      <c r="T85" s="23"/>
      <c r="U85" s="19">
        <f t="shared" si="0"/>
        <v>42455.020000000004</v>
      </c>
    </row>
    <row r="86" spans="1:21" s="6" customFormat="1" x14ac:dyDescent="0.2">
      <c r="A86" s="20">
        <v>44120</v>
      </c>
      <c r="B86" s="21" t="s">
        <v>62</v>
      </c>
      <c r="C86" s="2">
        <v>100864</v>
      </c>
      <c r="D86" s="22"/>
      <c r="E86" s="22"/>
      <c r="F86" s="23"/>
      <c r="G86" s="23"/>
      <c r="H86" s="24"/>
      <c r="I86" s="22"/>
      <c r="J86" s="23"/>
      <c r="K86" s="23"/>
      <c r="L86" s="23"/>
      <c r="M86" s="23"/>
      <c r="N86" s="23"/>
      <c r="O86" s="23"/>
      <c r="P86" s="23"/>
      <c r="Q86" s="25">
        <v>250</v>
      </c>
      <c r="R86" s="22"/>
      <c r="S86" s="23"/>
      <c r="T86" s="23"/>
      <c r="U86" s="19">
        <f t="shared" si="0"/>
        <v>42205.020000000004</v>
      </c>
    </row>
    <row r="87" spans="1:21" s="6" customFormat="1" x14ac:dyDescent="0.2">
      <c r="A87" s="20">
        <v>44120</v>
      </c>
      <c r="B87" s="21" t="s">
        <v>62</v>
      </c>
      <c r="C87" s="2">
        <v>100871</v>
      </c>
      <c r="D87" s="22"/>
      <c r="E87" s="22"/>
      <c r="F87" s="23"/>
      <c r="G87" s="23"/>
      <c r="H87" s="24"/>
      <c r="I87" s="22"/>
      <c r="J87" s="23"/>
      <c r="K87" s="23"/>
      <c r="L87" s="23"/>
      <c r="M87" s="23"/>
      <c r="N87" s="23"/>
      <c r="O87" s="23"/>
      <c r="P87" s="23"/>
      <c r="Q87" s="25">
        <v>25</v>
      </c>
      <c r="R87" s="22"/>
      <c r="S87" s="23"/>
      <c r="T87" s="23"/>
      <c r="U87" s="19">
        <f t="shared" si="0"/>
        <v>42180.020000000004</v>
      </c>
    </row>
    <row r="88" spans="1:21" s="6" customFormat="1" x14ac:dyDescent="0.2">
      <c r="A88" s="20">
        <v>44120</v>
      </c>
      <c r="B88" s="21" t="s">
        <v>62</v>
      </c>
      <c r="C88" s="2">
        <v>100879</v>
      </c>
      <c r="D88" s="22"/>
      <c r="E88" s="22"/>
      <c r="F88" s="23"/>
      <c r="G88" s="23"/>
      <c r="H88" s="24"/>
      <c r="I88" s="22"/>
      <c r="J88" s="23"/>
      <c r="K88" s="23"/>
      <c r="L88" s="23"/>
      <c r="M88" s="23"/>
      <c r="N88" s="23"/>
      <c r="O88" s="23"/>
      <c r="P88" s="23"/>
      <c r="Q88" s="25">
        <v>20</v>
      </c>
      <c r="R88" s="22"/>
      <c r="S88" s="23"/>
      <c r="T88" s="23"/>
      <c r="U88" s="19">
        <f t="shared" si="0"/>
        <v>42160.020000000004</v>
      </c>
    </row>
    <row r="89" spans="1:21" s="6" customFormat="1" x14ac:dyDescent="0.2">
      <c r="A89" s="20">
        <v>44123</v>
      </c>
      <c r="B89" s="21" t="s">
        <v>62</v>
      </c>
      <c r="C89" s="2">
        <v>100881</v>
      </c>
      <c r="D89" s="22"/>
      <c r="E89" s="22"/>
      <c r="F89" s="23"/>
      <c r="G89" s="23"/>
      <c r="H89" s="24"/>
      <c r="I89" s="22"/>
      <c r="J89" s="23"/>
      <c r="K89" s="23"/>
      <c r="L89" s="23"/>
      <c r="M89" s="23"/>
      <c r="N89" s="23"/>
      <c r="O89" s="23"/>
      <c r="P89" s="23"/>
      <c r="Q89" s="25">
        <v>5</v>
      </c>
      <c r="R89" s="22"/>
      <c r="S89" s="23"/>
      <c r="T89" s="23"/>
      <c r="U89" s="19">
        <f t="shared" si="0"/>
        <v>42155.020000000004</v>
      </c>
    </row>
    <row r="90" spans="1:21" s="6" customFormat="1" x14ac:dyDescent="0.2">
      <c r="A90" s="20">
        <v>44124</v>
      </c>
      <c r="B90" s="21" t="s">
        <v>61</v>
      </c>
      <c r="C90" s="2">
        <v>100859</v>
      </c>
      <c r="D90" s="22"/>
      <c r="E90" s="22"/>
      <c r="F90" s="23"/>
      <c r="G90" s="23"/>
      <c r="H90" s="24"/>
      <c r="I90" s="22"/>
      <c r="J90" s="23"/>
      <c r="K90" s="23"/>
      <c r="L90" s="23"/>
      <c r="M90" s="23"/>
      <c r="N90" s="23"/>
      <c r="O90" s="23"/>
      <c r="P90" s="23"/>
      <c r="Q90" s="25">
        <v>1000</v>
      </c>
      <c r="R90" s="22"/>
      <c r="S90" s="23"/>
      <c r="T90" s="23"/>
      <c r="U90" s="19">
        <f t="shared" si="0"/>
        <v>41155.020000000004</v>
      </c>
    </row>
    <row r="91" spans="1:21" s="6" customFormat="1" x14ac:dyDescent="0.2">
      <c r="A91" s="20">
        <v>44124</v>
      </c>
      <c r="B91" s="21" t="s">
        <v>62</v>
      </c>
      <c r="C91" s="2">
        <v>100863</v>
      </c>
      <c r="D91" s="22"/>
      <c r="E91" s="22"/>
      <c r="F91" s="23"/>
      <c r="G91" s="23"/>
      <c r="H91" s="24"/>
      <c r="I91" s="22"/>
      <c r="J91" s="23"/>
      <c r="K91" s="23"/>
      <c r="L91" s="23"/>
      <c r="M91" s="23"/>
      <c r="N91" s="23"/>
      <c r="O91" s="23"/>
      <c r="P91" s="23"/>
      <c r="Q91" s="25">
        <v>100</v>
      </c>
      <c r="R91" s="22"/>
      <c r="S91" s="23"/>
      <c r="T91" s="23"/>
      <c r="U91" s="19">
        <f t="shared" si="0"/>
        <v>41055.020000000004</v>
      </c>
    </row>
    <row r="92" spans="1:21" s="6" customFormat="1" x14ac:dyDescent="0.2">
      <c r="A92" s="20">
        <v>44124</v>
      </c>
      <c r="B92" s="21" t="s">
        <v>26</v>
      </c>
      <c r="C92" s="2">
        <v>100885</v>
      </c>
      <c r="D92" s="22"/>
      <c r="E92" s="22"/>
      <c r="F92" s="23"/>
      <c r="G92" s="23"/>
      <c r="H92" s="24"/>
      <c r="I92" s="22"/>
      <c r="J92" s="23">
        <v>290</v>
      </c>
      <c r="K92" s="23"/>
      <c r="L92" s="23"/>
      <c r="M92" s="23"/>
      <c r="N92" s="23"/>
      <c r="O92" s="23"/>
      <c r="P92" s="23"/>
      <c r="Q92" s="25"/>
      <c r="R92" s="22"/>
      <c r="S92" s="23"/>
      <c r="T92" s="23"/>
      <c r="U92" s="19">
        <f t="shared" si="0"/>
        <v>40765.020000000004</v>
      </c>
    </row>
    <row r="93" spans="1:21" s="6" customFormat="1" x14ac:dyDescent="0.2">
      <c r="A93" s="20">
        <v>44125</v>
      </c>
      <c r="B93" s="21" t="s">
        <v>62</v>
      </c>
      <c r="C93" s="2">
        <v>100868</v>
      </c>
      <c r="D93" s="22"/>
      <c r="E93" s="22"/>
      <c r="F93" s="23"/>
      <c r="G93" s="23"/>
      <c r="H93" s="24"/>
      <c r="I93" s="22"/>
      <c r="J93" s="23"/>
      <c r="K93" s="23"/>
      <c r="L93" s="23"/>
      <c r="M93" s="23"/>
      <c r="N93" s="23"/>
      <c r="O93" s="23"/>
      <c r="P93" s="23"/>
      <c r="Q93" s="25">
        <v>10</v>
      </c>
      <c r="R93" s="22"/>
      <c r="S93" s="23"/>
      <c r="T93" s="23"/>
      <c r="U93" s="19">
        <f t="shared" si="0"/>
        <v>40755.020000000004</v>
      </c>
    </row>
    <row r="94" spans="1:21" s="6" customFormat="1" x14ac:dyDescent="0.2">
      <c r="A94" s="20">
        <v>44125</v>
      </c>
      <c r="B94" s="21" t="s">
        <v>62</v>
      </c>
      <c r="C94" s="2">
        <v>100872</v>
      </c>
      <c r="D94" s="22"/>
      <c r="E94" s="22"/>
      <c r="F94" s="23"/>
      <c r="G94" s="23"/>
      <c r="H94" s="24"/>
      <c r="I94" s="22"/>
      <c r="J94" s="23"/>
      <c r="K94" s="23"/>
      <c r="L94" s="23"/>
      <c r="M94" s="23"/>
      <c r="N94" s="23"/>
      <c r="O94" s="23"/>
      <c r="P94" s="23"/>
      <c r="Q94" s="25">
        <v>10</v>
      </c>
      <c r="R94" s="22">
        <v>8458.75</v>
      </c>
      <c r="S94" s="23">
        <v>3414.66</v>
      </c>
      <c r="T94" s="23">
        <v>28871.61</v>
      </c>
      <c r="U94" s="19">
        <f t="shared" si="0"/>
        <v>40745.020000000004</v>
      </c>
    </row>
    <row r="95" spans="1:21" s="6" customFormat="1" x14ac:dyDescent="0.2">
      <c r="A95" s="20">
        <v>44130</v>
      </c>
      <c r="B95" s="21" t="s">
        <v>62</v>
      </c>
      <c r="C95" s="2">
        <v>100870</v>
      </c>
      <c r="D95" s="22"/>
      <c r="E95" s="22"/>
      <c r="F95" s="23"/>
      <c r="G95" s="23"/>
      <c r="H95" s="24"/>
      <c r="I95" s="22"/>
      <c r="J95" s="23"/>
      <c r="K95" s="23"/>
      <c r="L95" s="23"/>
      <c r="M95" s="23"/>
      <c r="N95" s="23"/>
      <c r="O95" s="23"/>
      <c r="P95" s="23"/>
      <c r="Q95" s="25">
        <v>100</v>
      </c>
      <c r="R95" s="22"/>
      <c r="S95" s="23"/>
      <c r="T95" s="23"/>
      <c r="U95" s="19">
        <f t="shared" si="0"/>
        <v>40645.020000000004</v>
      </c>
    </row>
    <row r="96" spans="1:21" s="6" customFormat="1" x14ac:dyDescent="0.2">
      <c r="A96" s="20">
        <v>44130</v>
      </c>
      <c r="B96" s="21" t="s">
        <v>57</v>
      </c>
      <c r="C96" s="2" t="s">
        <v>63</v>
      </c>
      <c r="D96" s="22"/>
      <c r="E96" s="22"/>
      <c r="F96" s="23"/>
      <c r="G96" s="23">
        <v>20</v>
      </c>
      <c r="H96" s="24"/>
      <c r="I96" s="22"/>
      <c r="J96" s="23"/>
      <c r="K96" s="23"/>
      <c r="L96" s="23"/>
      <c r="M96" s="23"/>
      <c r="N96" s="23"/>
      <c r="O96" s="23"/>
      <c r="P96" s="23"/>
      <c r="Q96" s="25"/>
      <c r="R96" s="22"/>
      <c r="S96" s="23"/>
      <c r="T96" s="23"/>
      <c r="U96" s="19">
        <f t="shared" si="0"/>
        <v>40665.020000000004</v>
      </c>
    </row>
    <row r="97" spans="1:21" s="6" customFormat="1" x14ac:dyDescent="0.2">
      <c r="A97" s="20">
        <v>44131</v>
      </c>
      <c r="B97" s="21" t="s">
        <v>24</v>
      </c>
      <c r="C97" s="2">
        <v>100886</v>
      </c>
      <c r="D97" s="22"/>
      <c r="E97" s="22"/>
      <c r="F97" s="23"/>
      <c r="G97" s="23"/>
      <c r="H97" s="24"/>
      <c r="I97" s="22"/>
      <c r="J97" s="23"/>
      <c r="K97" s="23"/>
      <c r="L97" s="23"/>
      <c r="M97" s="23">
        <v>53.13</v>
      </c>
      <c r="N97" s="23"/>
      <c r="O97" s="23"/>
      <c r="P97" s="23"/>
      <c r="Q97" s="25"/>
      <c r="R97" s="22"/>
      <c r="S97" s="23"/>
      <c r="T97" s="23"/>
      <c r="U97" s="19">
        <f t="shared" si="0"/>
        <v>40611.890000000007</v>
      </c>
    </row>
    <row r="98" spans="1:21" s="6" customFormat="1" x14ac:dyDescent="0.2">
      <c r="A98" s="20">
        <v>44137</v>
      </c>
      <c r="B98" s="21" t="s">
        <v>24</v>
      </c>
      <c r="C98" s="2" t="s">
        <v>25</v>
      </c>
      <c r="D98" s="22"/>
      <c r="E98" s="22"/>
      <c r="F98" s="23"/>
      <c r="G98" s="23"/>
      <c r="H98" s="24"/>
      <c r="I98" s="22"/>
      <c r="J98" s="23"/>
      <c r="K98" s="23"/>
      <c r="L98" s="23"/>
      <c r="M98" s="23">
        <v>281.52</v>
      </c>
      <c r="N98" s="23"/>
      <c r="O98" s="23"/>
      <c r="P98" s="23"/>
      <c r="Q98" s="25"/>
      <c r="R98" s="22"/>
      <c r="S98" s="23"/>
      <c r="T98" s="23"/>
      <c r="U98" s="19">
        <f t="shared" si="0"/>
        <v>40330.37000000001</v>
      </c>
    </row>
    <row r="99" spans="1:21" s="6" customFormat="1" x14ac:dyDescent="0.2">
      <c r="A99" s="20">
        <v>44140</v>
      </c>
      <c r="B99" s="21" t="s">
        <v>26</v>
      </c>
      <c r="C99" s="2" t="s">
        <v>25</v>
      </c>
      <c r="D99" s="22"/>
      <c r="E99" s="22"/>
      <c r="F99" s="23"/>
      <c r="G99" s="23"/>
      <c r="H99" s="24"/>
      <c r="I99" s="22"/>
      <c r="J99" s="23">
        <v>51.5</v>
      </c>
      <c r="K99" s="23"/>
      <c r="L99" s="23"/>
      <c r="M99" s="23"/>
      <c r="N99" s="23"/>
      <c r="O99" s="23"/>
      <c r="P99" s="23"/>
      <c r="Q99" s="25"/>
      <c r="R99" s="22"/>
      <c r="S99" s="23"/>
      <c r="T99" s="23"/>
      <c r="U99" s="19">
        <f t="shared" si="0"/>
        <v>40278.87000000001</v>
      </c>
    </row>
    <row r="100" spans="1:21" s="6" customFormat="1" x14ac:dyDescent="0.2">
      <c r="A100" s="20">
        <v>44140</v>
      </c>
      <c r="B100" s="21" t="s">
        <v>26</v>
      </c>
      <c r="C100" s="2" t="s">
        <v>25</v>
      </c>
      <c r="D100" s="22"/>
      <c r="E100" s="22"/>
      <c r="F100" s="23"/>
      <c r="G100" s="23"/>
      <c r="H100" s="24"/>
      <c r="I100" s="22">
        <v>70.25</v>
      </c>
      <c r="J100" s="23"/>
      <c r="K100" s="23"/>
      <c r="L100" s="23"/>
      <c r="M100" s="23"/>
      <c r="N100" s="23"/>
      <c r="O100" s="23"/>
      <c r="P100" s="23"/>
      <c r="Q100" s="25"/>
      <c r="R100" s="22"/>
      <c r="S100" s="23"/>
      <c r="T100" s="23"/>
      <c r="U100" s="19">
        <f t="shared" si="0"/>
        <v>40208.62000000001</v>
      </c>
    </row>
    <row r="101" spans="1:21" s="6" customFormat="1" x14ac:dyDescent="0.2">
      <c r="A101" s="20">
        <v>44140</v>
      </c>
      <c r="B101" s="21" t="s">
        <v>62</v>
      </c>
      <c r="C101" s="2">
        <v>100875</v>
      </c>
      <c r="D101" s="22"/>
      <c r="E101" s="22"/>
      <c r="F101" s="23"/>
      <c r="G101" s="23"/>
      <c r="H101" s="24"/>
      <c r="I101" s="22"/>
      <c r="J101" s="23"/>
      <c r="K101" s="23"/>
      <c r="L101" s="23"/>
      <c r="M101" s="23"/>
      <c r="N101" s="23"/>
      <c r="O101" s="23"/>
      <c r="P101" s="23"/>
      <c r="Q101" s="25">
        <v>250</v>
      </c>
      <c r="R101" s="22"/>
      <c r="S101" s="23"/>
      <c r="T101" s="23"/>
      <c r="U101" s="19">
        <f t="shared" si="0"/>
        <v>39958.62000000001</v>
      </c>
    </row>
    <row r="102" spans="1:21" s="6" customFormat="1" x14ac:dyDescent="0.2">
      <c r="A102" s="20">
        <v>44140</v>
      </c>
      <c r="B102" s="21" t="s">
        <v>62</v>
      </c>
      <c r="C102" s="2">
        <v>100882</v>
      </c>
      <c r="D102" s="22"/>
      <c r="E102" s="22"/>
      <c r="F102" s="23"/>
      <c r="G102" s="23"/>
      <c r="H102" s="24"/>
      <c r="I102" s="22"/>
      <c r="J102" s="23"/>
      <c r="K102" s="23"/>
      <c r="L102" s="23"/>
      <c r="M102" s="23"/>
      <c r="N102" s="23"/>
      <c r="O102" s="23"/>
      <c r="P102" s="23"/>
      <c r="Q102" s="25">
        <v>5</v>
      </c>
      <c r="R102" s="22"/>
      <c r="S102" s="23"/>
      <c r="T102" s="23"/>
      <c r="U102" s="19">
        <f t="shared" si="0"/>
        <v>39953.62000000001</v>
      </c>
    </row>
    <row r="103" spans="1:21" s="6" customFormat="1" x14ac:dyDescent="0.2">
      <c r="A103" s="20">
        <v>44144</v>
      </c>
      <c r="B103" s="21" t="s">
        <v>64</v>
      </c>
      <c r="C103" s="2" t="s">
        <v>63</v>
      </c>
      <c r="D103" s="22"/>
      <c r="E103" s="22">
        <v>200</v>
      </c>
      <c r="F103" s="23"/>
      <c r="G103" s="23"/>
      <c r="H103" s="24"/>
      <c r="I103" s="22"/>
      <c r="J103" s="23"/>
      <c r="K103" s="23"/>
      <c r="L103" s="23"/>
      <c r="M103" s="23"/>
      <c r="N103" s="23"/>
      <c r="O103" s="23"/>
      <c r="P103" s="23"/>
      <c r="Q103" s="25"/>
      <c r="R103" s="22"/>
      <c r="S103" s="23"/>
      <c r="T103" s="23"/>
      <c r="U103" s="19">
        <f t="shared" si="0"/>
        <v>40153.62000000001</v>
      </c>
    </row>
    <row r="104" spans="1:21" s="6" customFormat="1" x14ac:dyDescent="0.2">
      <c r="A104" s="20">
        <v>44167</v>
      </c>
      <c r="B104" s="21" t="s">
        <v>24</v>
      </c>
      <c r="C104" s="2" t="s">
        <v>25</v>
      </c>
      <c r="D104" s="22"/>
      <c r="E104" s="22"/>
      <c r="F104" s="23"/>
      <c r="G104" s="23"/>
      <c r="H104" s="24"/>
      <c r="I104" s="22"/>
      <c r="J104" s="23"/>
      <c r="K104" s="23"/>
      <c r="L104" s="23"/>
      <c r="M104" s="23">
        <v>281.52</v>
      </c>
      <c r="N104" s="23"/>
      <c r="O104" s="23"/>
      <c r="P104" s="23"/>
      <c r="Q104" s="25"/>
      <c r="R104" s="22"/>
      <c r="S104" s="23"/>
      <c r="T104" s="23"/>
      <c r="U104" s="19">
        <f t="shared" si="0"/>
        <v>39872.100000000013</v>
      </c>
    </row>
    <row r="105" spans="1:21" s="6" customFormat="1" x14ac:dyDescent="0.2">
      <c r="A105" s="20">
        <v>44172</v>
      </c>
      <c r="B105" s="21" t="s">
        <v>26</v>
      </c>
      <c r="C105" s="2" t="s">
        <v>25</v>
      </c>
      <c r="D105" s="22"/>
      <c r="E105" s="22"/>
      <c r="F105" s="23"/>
      <c r="G105" s="23"/>
      <c r="H105" s="24"/>
      <c r="I105" s="22"/>
      <c r="J105" s="23">
        <v>51.5</v>
      </c>
      <c r="K105" s="23"/>
      <c r="L105" s="23"/>
      <c r="M105" s="23"/>
      <c r="N105" s="23"/>
      <c r="O105" s="23"/>
      <c r="P105" s="23"/>
      <c r="Q105" s="25"/>
      <c r="R105" s="22"/>
      <c r="S105" s="23"/>
      <c r="T105" s="23"/>
      <c r="U105" s="19">
        <f t="shared" si="0"/>
        <v>39820.600000000013</v>
      </c>
    </row>
    <row r="106" spans="1:21" s="6" customFormat="1" x14ac:dyDescent="0.2">
      <c r="A106" s="20">
        <v>44172</v>
      </c>
      <c r="B106" s="21" t="s">
        <v>26</v>
      </c>
      <c r="C106" s="2" t="s">
        <v>25</v>
      </c>
      <c r="D106" s="22"/>
      <c r="E106" s="22"/>
      <c r="F106" s="23"/>
      <c r="G106" s="23"/>
      <c r="H106" s="24"/>
      <c r="I106" s="22">
        <v>70.25</v>
      </c>
      <c r="J106" s="23"/>
      <c r="K106" s="23"/>
      <c r="L106" s="23"/>
      <c r="M106" s="23"/>
      <c r="N106" s="23"/>
      <c r="O106" s="23"/>
      <c r="P106" s="23"/>
      <c r="Q106" s="25"/>
      <c r="R106" s="22"/>
      <c r="S106" s="23"/>
      <c r="T106" s="23"/>
      <c r="U106" s="19">
        <f t="shared" si="0"/>
        <v>39750.350000000013</v>
      </c>
    </row>
    <row r="107" spans="1:21" s="6" customFormat="1" x14ac:dyDescent="0.2">
      <c r="A107" s="20">
        <v>44172</v>
      </c>
      <c r="B107" s="21" t="s">
        <v>48</v>
      </c>
      <c r="C107" s="2"/>
      <c r="D107" s="22"/>
      <c r="E107" s="22">
        <v>0.71</v>
      </c>
      <c r="F107" s="23"/>
      <c r="G107" s="23"/>
      <c r="H107" s="24"/>
      <c r="I107" s="22"/>
      <c r="J107" s="23"/>
      <c r="K107" s="23"/>
      <c r="L107" s="23"/>
      <c r="M107" s="23"/>
      <c r="N107" s="23"/>
      <c r="O107" s="23"/>
      <c r="P107" s="23"/>
      <c r="Q107" s="25"/>
      <c r="R107" s="22"/>
      <c r="S107" s="23"/>
      <c r="T107" s="23"/>
      <c r="U107" s="19">
        <f t="shared" si="0"/>
        <v>39751.060000000012</v>
      </c>
    </row>
    <row r="108" spans="1:21" s="6" customFormat="1" x14ac:dyDescent="0.2">
      <c r="A108" s="20">
        <v>44189</v>
      </c>
      <c r="B108" s="21" t="s">
        <v>62</v>
      </c>
      <c r="C108" s="2">
        <v>100865</v>
      </c>
      <c r="D108" s="22"/>
      <c r="E108" s="22"/>
      <c r="F108" s="23"/>
      <c r="G108" s="23"/>
      <c r="H108" s="24"/>
      <c r="I108" s="22"/>
      <c r="J108" s="23"/>
      <c r="K108" s="23"/>
      <c r="L108" s="23"/>
      <c r="M108" s="23"/>
      <c r="N108" s="23"/>
      <c r="O108" s="23"/>
      <c r="P108" s="23"/>
      <c r="Q108" s="25">
        <v>50</v>
      </c>
      <c r="R108" s="22"/>
      <c r="S108" s="23"/>
      <c r="T108" s="23"/>
      <c r="U108" s="19">
        <f t="shared" si="0"/>
        <v>39701.060000000012</v>
      </c>
    </row>
    <row r="109" spans="1:21" s="6" customFormat="1" x14ac:dyDescent="0.2">
      <c r="A109" s="20">
        <v>44189</v>
      </c>
      <c r="B109" s="21" t="s">
        <v>26</v>
      </c>
      <c r="C109" s="2">
        <v>100887</v>
      </c>
      <c r="D109" s="22"/>
      <c r="E109" s="22"/>
      <c r="F109" s="23"/>
      <c r="G109" s="23"/>
      <c r="H109" s="24"/>
      <c r="I109" s="22"/>
      <c r="J109" s="23">
        <v>1500</v>
      </c>
      <c r="K109" s="23"/>
      <c r="L109" s="23"/>
      <c r="M109" s="23"/>
      <c r="N109" s="23"/>
      <c r="O109" s="23"/>
      <c r="P109" s="23"/>
      <c r="Q109" s="25"/>
      <c r="R109" s="22">
        <v>8458.75</v>
      </c>
      <c r="S109" s="23">
        <v>1676.53</v>
      </c>
      <c r="T109" s="23">
        <v>28065.78</v>
      </c>
      <c r="U109" s="19">
        <f t="shared" si="0"/>
        <v>38201.060000000012</v>
      </c>
    </row>
    <row r="110" spans="1:21" s="6" customFormat="1" x14ac:dyDescent="0.2">
      <c r="A110" s="20">
        <v>44200</v>
      </c>
      <c r="B110" s="21" t="s">
        <v>24</v>
      </c>
      <c r="C110" s="2" t="s">
        <v>25</v>
      </c>
      <c r="D110" s="22"/>
      <c r="E110" s="22"/>
      <c r="F110" s="23"/>
      <c r="G110" s="23"/>
      <c r="H110" s="24"/>
      <c r="I110" s="22"/>
      <c r="J110" s="23"/>
      <c r="K110" s="23"/>
      <c r="L110" s="23"/>
      <c r="M110" s="23">
        <v>281.52</v>
      </c>
      <c r="N110" s="23"/>
      <c r="O110" s="23"/>
      <c r="P110" s="23"/>
      <c r="Q110" s="25"/>
      <c r="R110" s="22"/>
      <c r="S110" s="23"/>
      <c r="T110" s="23"/>
      <c r="U110" s="19">
        <f t="shared" si="0"/>
        <v>37919.540000000015</v>
      </c>
    </row>
    <row r="111" spans="1:21" s="6" customFormat="1" x14ac:dyDescent="0.2">
      <c r="A111" s="20">
        <v>44201</v>
      </c>
      <c r="B111" s="21" t="s">
        <v>26</v>
      </c>
      <c r="C111" s="2" t="s">
        <v>25</v>
      </c>
      <c r="D111" s="22"/>
      <c r="E111" s="22"/>
      <c r="F111" s="23"/>
      <c r="G111" s="23"/>
      <c r="H111" s="24"/>
      <c r="I111" s="22"/>
      <c r="J111" s="23">
        <v>51.5</v>
      </c>
      <c r="K111" s="23"/>
      <c r="L111" s="23"/>
      <c r="M111" s="23"/>
      <c r="N111" s="23"/>
      <c r="O111" s="23"/>
      <c r="P111" s="23"/>
      <c r="Q111" s="25"/>
      <c r="R111" s="22"/>
      <c r="S111" s="23"/>
      <c r="T111" s="23"/>
      <c r="U111" s="19">
        <f t="shared" ref="U111:U115" si="1">SUM((U110)+SUM(D111:H111)-(SUM(I111:Q111)))</f>
        <v>37868.040000000015</v>
      </c>
    </row>
    <row r="112" spans="1:21" s="6" customFormat="1" x14ac:dyDescent="0.2">
      <c r="A112" s="20">
        <v>44201</v>
      </c>
      <c r="B112" s="21" t="s">
        <v>26</v>
      </c>
      <c r="C112" s="2" t="s">
        <v>25</v>
      </c>
      <c r="D112" s="22"/>
      <c r="E112" s="22"/>
      <c r="F112" s="23"/>
      <c r="G112" s="23"/>
      <c r="H112" s="24"/>
      <c r="I112" s="22">
        <v>70.25</v>
      </c>
      <c r="J112" s="23"/>
      <c r="K112" s="23"/>
      <c r="L112" s="23"/>
      <c r="M112" s="23"/>
      <c r="N112" s="23"/>
      <c r="O112" s="23"/>
      <c r="P112" s="23"/>
      <c r="Q112" s="25"/>
      <c r="R112" s="22"/>
      <c r="S112" s="23"/>
      <c r="T112" s="23"/>
      <c r="U112" s="19">
        <f t="shared" si="1"/>
        <v>37797.790000000015</v>
      </c>
    </row>
    <row r="113" spans="1:48" s="6" customFormat="1" x14ac:dyDescent="0.2">
      <c r="A113" s="20">
        <v>44229</v>
      </c>
      <c r="B113" s="21" t="s">
        <v>24</v>
      </c>
      <c r="C113" s="2" t="s">
        <v>25</v>
      </c>
      <c r="D113" s="22"/>
      <c r="E113" s="22"/>
      <c r="F113" s="23"/>
      <c r="G113" s="23"/>
      <c r="H113" s="24"/>
      <c r="I113" s="22"/>
      <c r="J113" s="23"/>
      <c r="K113" s="23"/>
      <c r="L113" s="23"/>
      <c r="M113" s="23">
        <v>281.52</v>
      </c>
      <c r="N113" s="23"/>
      <c r="O113" s="23"/>
      <c r="P113" s="23"/>
      <c r="Q113" s="25"/>
      <c r="R113" s="22"/>
      <c r="S113" s="23"/>
      <c r="T113" s="23"/>
      <c r="U113" s="19">
        <f t="shared" si="1"/>
        <v>37516.270000000019</v>
      </c>
    </row>
    <row r="114" spans="1:48" s="6" customFormat="1" x14ac:dyDescent="0.2">
      <c r="A114" s="20">
        <v>44232</v>
      </c>
      <c r="B114" s="21" t="s">
        <v>26</v>
      </c>
      <c r="C114" s="2" t="s">
        <v>25</v>
      </c>
      <c r="D114" s="22"/>
      <c r="E114" s="22"/>
      <c r="F114" s="23"/>
      <c r="G114" s="23"/>
      <c r="H114" s="24"/>
      <c r="I114" s="22"/>
      <c r="J114" s="23">
        <v>51.5</v>
      </c>
      <c r="K114" s="23"/>
      <c r="L114" s="23"/>
      <c r="M114" s="23"/>
      <c r="N114" s="23"/>
      <c r="O114" s="23"/>
      <c r="P114" s="23"/>
      <c r="Q114" s="25"/>
      <c r="R114" s="22"/>
      <c r="S114" s="23"/>
      <c r="T114" s="23"/>
      <c r="U114" s="19">
        <f t="shared" si="1"/>
        <v>37464.770000000019</v>
      </c>
    </row>
    <row r="115" spans="1:48" s="6" customFormat="1" x14ac:dyDescent="0.2">
      <c r="A115" s="20">
        <v>44232</v>
      </c>
      <c r="B115" s="21" t="s">
        <v>26</v>
      </c>
      <c r="C115" s="2" t="s">
        <v>25</v>
      </c>
      <c r="D115" s="22"/>
      <c r="E115" s="22"/>
      <c r="F115" s="23"/>
      <c r="G115" s="23"/>
      <c r="H115" s="24"/>
      <c r="I115" s="22">
        <v>70.25</v>
      </c>
      <c r="J115" s="23"/>
      <c r="K115" s="23"/>
      <c r="L115" s="23"/>
      <c r="M115" s="23"/>
      <c r="N115" s="23"/>
      <c r="O115" s="23"/>
      <c r="P115" s="23"/>
      <c r="Q115" s="25"/>
      <c r="R115" s="22"/>
      <c r="S115" s="23"/>
      <c r="T115" s="23"/>
      <c r="U115" s="19">
        <f t="shared" si="1"/>
        <v>37394.520000000019</v>
      </c>
    </row>
    <row r="116" spans="1:48" s="6" customFormat="1" x14ac:dyDescent="0.2">
      <c r="A116" s="20">
        <v>44244</v>
      </c>
      <c r="B116" s="21" t="s">
        <v>65</v>
      </c>
      <c r="C116" s="2" t="s">
        <v>63</v>
      </c>
      <c r="D116" s="22"/>
      <c r="E116" s="22"/>
      <c r="F116" s="23"/>
      <c r="G116" s="23">
        <v>30</v>
      </c>
      <c r="H116" s="24"/>
      <c r="I116" s="22"/>
      <c r="J116" s="23"/>
      <c r="K116" s="23"/>
      <c r="L116" s="23"/>
      <c r="M116" s="23"/>
      <c r="N116" s="23"/>
      <c r="O116" s="23"/>
      <c r="P116" s="23"/>
      <c r="Q116" s="25"/>
      <c r="R116" s="22">
        <v>8458.75</v>
      </c>
      <c r="S116" s="23">
        <v>1706.53</v>
      </c>
      <c r="T116" s="23">
        <v>27259.24</v>
      </c>
      <c r="U116" s="19">
        <f>SUM((U115)+SUM(D116:H116)-(SUM(I116:Q116)))</f>
        <v>37424.520000000019</v>
      </c>
    </row>
    <row r="117" spans="1:48" s="6" customFormat="1" x14ac:dyDescent="0.2">
      <c r="A117" s="20">
        <v>44257</v>
      </c>
      <c r="B117" s="21" t="s">
        <v>24</v>
      </c>
      <c r="C117" s="2" t="s">
        <v>25</v>
      </c>
      <c r="D117" s="22"/>
      <c r="E117" s="22"/>
      <c r="F117" s="24"/>
      <c r="G117" s="24"/>
      <c r="H117" s="24"/>
      <c r="I117" s="22"/>
      <c r="J117" s="24"/>
      <c r="K117" s="24"/>
      <c r="L117" s="24"/>
      <c r="M117" s="24">
        <v>281.52</v>
      </c>
      <c r="N117" s="24"/>
      <c r="O117" s="24"/>
      <c r="P117" s="24"/>
      <c r="Q117" s="47"/>
      <c r="R117" s="22"/>
      <c r="S117" s="23"/>
      <c r="T117" s="23"/>
      <c r="U117" s="19">
        <f t="shared" ref="U117:U125" si="2">SUM((U116)+SUM(D117:H117)-(SUM(I117:Q117)))</f>
        <v>37143.000000000022</v>
      </c>
    </row>
    <row r="118" spans="1:48" s="6" customFormat="1" x14ac:dyDescent="0.2">
      <c r="A118" s="20">
        <v>44260</v>
      </c>
      <c r="B118" s="21" t="s">
        <v>26</v>
      </c>
      <c r="C118" s="2" t="s">
        <v>25</v>
      </c>
      <c r="D118" s="22"/>
      <c r="E118" s="22"/>
      <c r="F118" s="24"/>
      <c r="G118" s="24"/>
      <c r="H118" s="24"/>
      <c r="I118" s="22"/>
      <c r="J118" s="24">
        <v>51.5</v>
      </c>
      <c r="K118" s="24"/>
      <c r="L118" s="24"/>
      <c r="M118" s="24"/>
      <c r="N118" s="24"/>
      <c r="O118" s="24"/>
      <c r="P118" s="24"/>
      <c r="Q118" s="47"/>
      <c r="R118" s="22"/>
      <c r="S118" s="23"/>
      <c r="T118" s="23"/>
      <c r="U118" s="19">
        <f t="shared" si="2"/>
        <v>37091.500000000022</v>
      </c>
    </row>
    <row r="119" spans="1:48" s="6" customFormat="1" x14ac:dyDescent="0.2">
      <c r="A119" s="20">
        <v>44263</v>
      </c>
      <c r="B119" s="21" t="s">
        <v>48</v>
      </c>
      <c r="C119" s="2"/>
      <c r="D119" s="22"/>
      <c r="E119" s="22">
        <v>0.69</v>
      </c>
      <c r="F119" s="24"/>
      <c r="G119" s="24"/>
      <c r="H119" s="24"/>
      <c r="I119" s="22"/>
      <c r="J119" s="24"/>
      <c r="K119" s="24"/>
      <c r="L119" s="24"/>
      <c r="M119" s="24"/>
      <c r="N119" s="24"/>
      <c r="O119" s="24"/>
      <c r="P119" s="24"/>
      <c r="Q119" s="47"/>
      <c r="R119" s="22"/>
      <c r="S119" s="23"/>
      <c r="T119" s="23"/>
      <c r="U119" s="19">
        <f t="shared" si="2"/>
        <v>37092.190000000024</v>
      </c>
    </row>
    <row r="120" spans="1:48" s="6" customFormat="1" x14ac:dyDescent="0.2">
      <c r="A120" s="20">
        <v>44260</v>
      </c>
      <c r="B120" s="21" t="s">
        <v>26</v>
      </c>
      <c r="C120" s="2" t="s">
        <v>25</v>
      </c>
      <c r="D120" s="22"/>
      <c r="E120" s="22"/>
      <c r="F120" s="24"/>
      <c r="G120" s="24"/>
      <c r="H120" s="24"/>
      <c r="I120" s="22">
        <v>70.25</v>
      </c>
      <c r="J120" s="24"/>
      <c r="K120" s="24"/>
      <c r="L120" s="24"/>
      <c r="M120" s="24"/>
      <c r="N120" s="24"/>
      <c r="O120" s="24"/>
      <c r="P120" s="24"/>
      <c r="Q120" s="47"/>
      <c r="R120" s="22"/>
      <c r="S120" s="23"/>
      <c r="T120" s="23"/>
      <c r="U120" s="19">
        <f t="shared" si="2"/>
        <v>37021.940000000024</v>
      </c>
    </row>
    <row r="121" spans="1:48" s="6" customFormat="1" x14ac:dyDescent="0.2">
      <c r="A121" s="20">
        <v>44266</v>
      </c>
      <c r="B121" s="21" t="s">
        <v>66</v>
      </c>
      <c r="C121" s="2">
        <v>100889</v>
      </c>
      <c r="D121" s="22"/>
      <c r="E121" s="22"/>
      <c r="F121" s="24"/>
      <c r="G121" s="24"/>
      <c r="H121" s="24"/>
      <c r="I121" s="22"/>
      <c r="J121" s="24"/>
      <c r="K121" s="24"/>
      <c r="L121" s="24"/>
      <c r="M121" s="24"/>
      <c r="N121" s="24"/>
      <c r="O121" s="24">
        <v>14.39</v>
      </c>
      <c r="P121" s="24"/>
      <c r="Q121" s="47"/>
      <c r="R121" s="22"/>
      <c r="S121" s="23"/>
      <c r="T121" s="23"/>
      <c r="U121" s="19">
        <f t="shared" si="2"/>
        <v>37007.550000000025</v>
      </c>
    </row>
    <row r="122" spans="1:48" s="6" customFormat="1" x14ac:dyDescent="0.2">
      <c r="A122" s="20">
        <v>44277</v>
      </c>
      <c r="B122" s="21" t="s">
        <v>67</v>
      </c>
      <c r="C122" s="2">
        <v>100890</v>
      </c>
      <c r="D122" s="22"/>
      <c r="E122" s="22"/>
      <c r="F122" s="24"/>
      <c r="G122" s="24"/>
      <c r="H122" s="24"/>
      <c r="I122" s="22"/>
      <c r="J122" s="24"/>
      <c r="K122" s="24"/>
      <c r="L122" s="24"/>
      <c r="M122" s="24"/>
      <c r="N122" s="24"/>
      <c r="O122" s="24">
        <v>528</v>
      </c>
      <c r="P122" s="24"/>
      <c r="Q122" s="47"/>
      <c r="R122" s="22"/>
      <c r="S122" s="23"/>
      <c r="T122" s="23"/>
      <c r="U122" s="19">
        <f t="shared" si="2"/>
        <v>36479.550000000025</v>
      </c>
    </row>
    <row r="123" spans="1:48" s="6" customFormat="1" x14ac:dyDescent="0.2">
      <c r="A123" s="20">
        <v>44277</v>
      </c>
      <c r="B123" s="21" t="s">
        <v>68</v>
      </c>
      <c r="C123" s="2">
        <v>100891</v>
      </c>
      <c r="D123" s="22"/>
      <c r="E123" s="22"/>
      <c r="F123" s="24"/>
      <c r="G123" s="24"/>
      <c r="H123" s="24"/>
      <c r="I123" s="22"/>
      <c r="J123" s="24">
        <v>150</v>
      </c>
      <c r="K123" s="24"/>
      <c r="L123" s="24"/>
      <c r="M123" s="24"/>
      <c r="N123" s="24"/>
      <c r="O123" s="24"/>
      <c r="P123" s="24"/>
      <c r="Q123" s="47"/>
      <c r="R123" s="22"/>
      <c r="S123" s="23"/>
      <c r="T123" s="23"/>
      <c r="U123" s="19">
        <f t="shared" si="2"/>
        <v>36329.550000000025</v>
      </c>
    </row>
    <row r="124" spans="1:48" s="6" customFormat="1" x14ac:dyDescent="0.2">
      <c r="A124" s="20">
        <v>44280</v>
      </c>
      <c r="B124" s="21" t="s">
        <v>69</v>
      </c>
      <c r="C124" s="2">
        <v>100893</v>
      </c>
      <c r="D124" s="22"/>
      <c r="E124" s="22"/>
      <c r="F124" s="24"/>
      <c r="G124" s="24"/>
      <c r="H124" s="24"/>
      <c r="I124" s="22"/>
      <c r="J124" s="24"/>
      <c r="K124" s="24"/>
      <c r="L124" s="24"/>
      <c r="M124" s="24"/>
      <c r="N124" s="24"/>
      <c r="O124" s="24">
        <v>1846.2</v>
      </c>
      <c r="P124" s="24"/>
      <c r="Q124" s="47"/>
      <c r="R124" s="22"/>
      <c r="S124" s="23"/>
      <c r="T124" s="23"/>
      <c r="U124" s="19">
        <f t="shared" si="2"/>
        <v>34483.350000000028</v>
      </c>
    </row>
    <row r="125" spans="1:48" s="6" customFormat="1" x14ac:dyDescent="0.2">
      <c r="A125" s="20"/>
      <c r="B125" s="21"/>
      <c r="C125" s="2"/>
      <c r="D125" s="22"/>
      <c r="E125" s="22"/>
      <c r="F125" s="24"/>
      <c r="G125" s="24"/>
      <c r="H125" s="24"/>
      <c r="I125" s="22"/>
      <c r="J125" s="24"/>
      <c r="K125" s="24"/>
      <c r="L125" s="24"/>
      <c r="M125" s="24"/>
      <c r="N125" s="24"/>
      <c r="O125" s="24"/>
      <c r="P125" s="24"/>
      <c r="Q125" s="47"/>
      <c r="R125" s="22">
        <v>8458.75</v>
      </c>
      <c r="S125" s="23">
        <v>4167.9399999999996</v>
      </c>
      <c r="T125" s="23">
        <v>21856.66</v>
      </c>
      <c r="U125" s="19">
        <f t="shared" si="2"/>
        <v>34483.350000000028</v>
      </c>
    </row>
    <row r="126" spans="1:48" s="27" customFormat="1" x14ac:dyDescent="0.2">
      <c r="A126" s="20"/>
      <c r="B126" s="43" t="s">
        <v>42</v>
      </c>
      <c r="C126" s="44"/>
      <c r="D126" s="45">
        <f>SUM(D4:D116)</f>
        <v>13227</v>
      </c>
      <c r="E126" s="45">
        <f>SUM(E4:E125)</f>
        <v>11708.429999999998</v>
      </c>
      <c r="F126" s="45">
        <f>SUM(F4:F116)</f>
        <v>0</v>
      </c>
      <c r="G126" s="45">
        <f>SUM(G4:G116)</f>
        <v>105</v>
      </c>
      <c r="H126" s="46">
        <f>+SUM(H4:H116)</f>
        <v>4431</v>
      </c>
      <c r="I126" s="45">
        <f>SUM(I4:I125)</f>
        <v>932.81999999999994</v>
      </c>
      <c r="J126" s="45">
        <f>SUM(J4:J124)</f>
        <v>6959.5</v>
      </c>
      <c r="K126" s="45">
        <f t="shared" ref="K126:Q126" si="3">SUM(K4:K116)</f>
        <v>0</v>
      </c>
      <c r="L126" s="45">
        <f t="shared" si="3"/>
        <v>1000</v>
      </c>
      <c r="M126" s="45">
        <f>SUM(M4:M125)</f>
        <v>3378.2400000000002</v>
      </c>
      <c r="N126" s="45">
        <f t="shared" si="3"/>
        <v>237.14000000000001</v>
      </c>
      <c r="O126" s="45">
        <f>SUM(O4:O125)</f>
        <v>3200.7799999999997</v>
      </c>
      <c r="P126" s="45">
        <f t="shared" si="3"/>
        <v>440.24</v>
      </c>
      <c r="Q126" s="48">
        <f t="shared" si="3"/>
        <v>2935.79</v>
      </c>
      <c r="R126" s="22"/>
      <c r="S126" s="23"/>
      <c r="T126" s="23"/>
      <c r="U126" s="19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</row>
    <row r="127" spans="1:48" s="7" customFormat="1" ht="16.149999999999999" customHeight="1" x14ac:dyDescent="0.2">
      <c r="A127" s="1"/>
      <c r="B127" s="1"/>
      <c r="C127" s="2"/>
      <c r="D127" s="40" t="s">
        <v>0</v>
      </c>
      <c r="E127" s="40"/>
      <c r="F127" s="40"/>
      <c r="G127" s="40"/>
      <c r="H127" s="28" t="s">
        <v>43</v>
      </c>
      <c r="I127" s="41" t="s">
        <v>71</v>
      </c>
      <c r="J127" s="41"/>
      <c r="K127" s="41"/>
      <c r="L127" s="41"/>
      <c r="M127" s="41"/>
      <c r="N127" s="41"/>
      <c r="O127" s="41"/>
      <c r="P127" s="41"/>
      <c r="Q127" s="41"/>
      <c r="R127" s="3"/>
      <c r="S127" s="5"/>
      <c r="T127" s="1"/>
      <c r="U127" s="1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</row>
    <row r="128" spans="1:48" s="34" customFormat="1" x14ac:dyDescent="0.2">
      <c r="A128" s="29"/>
      <c r="B128" s="30"/>
      <c r="C128" s="29"/>
      <c r="D128" s="31"/>
      <c r="E128" s="31"/>
      <c r="F128" s="31"/>
      <c r="G128" s="31"/>
      <c r="H128" s="31"/>
      <c r="I128" s="42"/>
      <c r="J128" s="42"/>
      <c r="K128" s="42"/>
      <c r="L128" s="42"/>
      <c r="M128" s="42"/>
      <c r="N128" s="31"/>
      <c r="O128" s="31"/>
      <c r="P128" s="31"/>
      <c r="Q128" s="32"/>
      <c r="R128" s="31"/>
      <c r="S128" s="31"/>
      <c r="T128" s="31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</row>
    <row r="129" spans="1:20" x14ac:dyDescent="0.2">
      <c r="A129" s="29"/>
      <c r="C129" s="29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2"/>
      <c r="R129" s="31"/>
      <c r="S129" s="31"/>
      <c r="T129" s="31"/>
    </row>
    <row r="130" spans="1:20" x14ac:dyDescent="0.2">
      <c r="A130" s="29"/>
      <c r="C130" s="29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2"/>
      <c r="R130" s="31"/>
      <c r="S130" s="31"/>
      <c r="T130" s="31"/>
    </row>
    <row r="131" spans="1:20" x14ac:dyDescent="0.2">
      <c r="A131" s="29"/>
      <c r="C131" s="29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2"/>
      <c r="R131" s="31"/>
      <c r="S131" s="31"/>
      <c r="T131" s="31" t="s">
        <v>70</v>
      </c>
    </row>
    <row r="132" spans="1:20" x14ac:dyDescent="0.2">
      <c r="A132" s="29"/>
      <c r="C132" s="29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2"/>
      <c r="R132" s="31"/>
      <c r="S132" s="31"/>
      <c r="T132" s="31"/>
    </row>
    <row r="133" spans="1:20" x14ac:dyDescent="0.2">
      <c r="A133" s="29"/>
      <c r="C133" s="29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2"/>
      <c r="R133" s="31"/>
      <c r="S133" s="31"/>
      <c r="T133" s="31"/>
    </row>
    <row r="134" spans="1:20" x14ac:dyDescent="0.2">
      <c r="A134" s="29"/>
      <c r="C134" s="29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2"/>
      <c r="R134" s="31"/>
      <c r="S134" s="31"/>
      <c r="T134" s="31"/>
    </row>
    <row r="135" spans="1:20" x14ac:dyDescent="0.2">
      <c r="A135" s="29"/>
      <c r="C135" s="29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2"/>
      <c r="R135" s="31"/>
      <c r="S135" s="31"/>
      <c r="T135" s="31"/>
    </row>
    <row r="136" spans="1:20" x14ac:dyDescent="0.2">
      <c r="A136" s="29"/>
      <c r="C136" s="29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2"/>
      <c r="R136" s="31"/>
      <c r="S136" s="31"/>
      <c r="T136" s="31"/>
    </row>
    <row r="137" spans="1:20" x14ac:dyDescent="0.2">
      <c r="A137" s="29"/>
      <c r="C137" s="29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2"/>
      <c r="R137" s="31"/>
      <c r="S137" s="31"/>
      <c r="T137" s="31"/>
    </row>
    <row r="138" spans="1:20" x14ac:dyDescent="0.2">
      <c r="A138" s="29"/>
      <c r="C138" s="29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2"/>
      <c r="R138" s="31"/>
      <c r="S138" s="31"/>
      <c r="T138" s="31"/>
    </row>
    <row r="139" spans="1:20" x14ac:dyDescent="0.2">
      <c r="A139" s="29"/>
      <c r="C139" s="29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2"/>
      <c r="R139" s="31"/>
      <c r="S139" s="31"/>
      <c r="T139" s="31"/>
    </row>
    <row r="140" spans="1:20" x14ac:dyDescent="0.2">
      <c r="A140" s="29"/>
      <c r="C140" s="29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2"/>
      <c r="R140" s="31"/>
      <c r="S140" s="31"/>
      <c r="T140" s="31"/>
    </row>
    <row r="141" spans="1:20" x14ac:dyDescent="0.2">
      <c r="A141" s="29"/>
      <c r="C141" s="29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2"/>
      <c r="R141" s="31"/>
      <c r="S141" s="31"/>
      <c r="T141" s="31"/>
    </row>
    <row r="142" spans="1:20" x14ac:dyDescent="0.2">
      <c r="A142" s="29"/>
      <c r="C142" s="29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2"/>
      <c r="R142" s="31"/>
      <c r="S142" s="31"/>
      <c r="T142" s="31"/>
    </row>
    <row r="143" spans="1:20" x14ac:dyDescent="0.2">
      <c r="A143" s="29"/>
      <c r="C143" s="29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2"/>
      <c r="R143" s="31"/>
      <c r="S143" s="31"/>
      <c r="T143" s="31"/>
    </row>
    <row r="144" spans="1:20" x14ac:dyDescent="0.2">
      <c r="A144" s="29"/>
      <c r="C144" s="29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2"/>
      <c r="R144" s="31"/>
      <c r="S144" s="31"/>
      <c r="T144" s="31"/>
    </row>
    <row r="145" spans="1:20" x14ac:dyDescent="0.2">
      <c r="A145" s="29"/>
      <c r="C145" s="29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2"/>
      <c r="R145" s="31"/>
      <c r="S145" s="31"/>
      <c r="T145" s="31"/>
    </row>
    <row r="146" spans="1:20" x14ac:dyDescent="0.2">
      <c r="A146" s="29"/>
      <c r="C146" s="29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2"/>
      <c r="R146" s="31"/>
      <c r="S146" s="31"/>
      <c r="T146" s="31"/>
    </row>
    <row r="147" spans="1:20" x14ac:dyDescent="0.2">
      <c r="A147" s="29"/>
      <c r="C147" s="29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2"/>
      <c r="R147" s="31"/>
      <c r="S147" s="31"/>
      <c r="T147" s="31"/>
    </row>
    <row r="148" spans="1:20" x14ac:dyDescent="0.2">
      <c r="A148" s="29"/>
      <c r="C148" s="29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2"/>
      <c r="R148" s="31"/>
      <c r="S148" s="31"/>
      <c r="T148" s="31"/>
    </row>
    <row r="149" spans="1:20" x14ac:dyDescent="0.2">
      <c r="A149" s="29"/>
      <c r="C149" s="29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2"/>
      <c r="R149" s="31"/>
      <c r="S149" s="31"/>
      <c r="T149" s="31"/>
    </row>
    <row r="150" spans="1:20" x14ac:dyDescent="0.2">
      <c r="A150" s="29"/>
      <c r="C150" s="29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2"/>
      <c r="R150" s="31"/>
      <c r="S150" s="31"/>
      <c r="T150" s="31"/>
    </row>
    <row r="151" spans="1:20" x14ac:dyDescent="0.2">
      <c r="A151" s="29"/>
      <c r="C151" s="29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2"/>
      <c r="R151" s="31"/>
      <c r="S151" s="31"/>
      <c r="T151" s="31"/>
    </row>
    <row r="152" spans="1:20" x14ac:dyDescent="0.2">
      <c r="A152" s="29"/>
      <c r="C152" s="29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2"/>
      <c r="R152" s="31"/>
      <c r="S152" s="31"/>
      <c r="T152" s="31"/>
    </row>
    <row r="153" spans="1:20" x14ac:dyDescent="0.2">
      <c r="A153" s="29"/>
      <c r="C153" s="29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2"/>
      <c r="R153" s="31"/>
      <c r="S153" s="31"/>
      <c r="T153" s="31"/>
    </row>
    <row r="154" spans="1:20" x14ac:dyDescent="0.2">
      <c r="A154" s="29"/>
      <c r="C154" s="29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2"/>
      <c r="R154" s="31"/>
      <c r="S154" s="31"/>
      <c r="T154" s="31"/>
    </row>
    <row r="155" spans="1:20" x14ac:dyDescent="0.2">
      <c r="A155" s="29"/>
      <c r="C155" s="29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2"/>
      <c r="R155" s="31"/>
      <c r="S155" s="31"/>
      <c r="T155" s="31"/>
    </row>
    <row r="156" spans="1:20" x14ac:dyDescent="0.2">
      <c r="A156" s="29"/>
      <c r="C156" s="29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2"/>
      <c r="R156" s="31"/>
      <c r="S156" s="31"/>
      <c r="T156" s="31"/>
    </row>
    <row r="157" spans="1:20" x14ac:dyDescent="0.2">
      <c r="A157" s="29"/>
      <c r="C157" s="29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2"/>
      <c r="R157" s="31"/>
      <c r="S157" s="31"/>
      <c r="T157" s="31"/>
    </row>
    <row r="158" spans="1:20" x14ac:dyDescent="0.2">
      <c r="A158" s="29"/>
      <c r="C158" s="29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2"/>
      <c r="R158" s="31"/>
      <c r="S158" s="31"/>
      <c r="T158" s="31"/>
    </row>
    <row r="159" spans="1:20" x14ac:dyDescent="0.2">
      <c r="A159" s="29"/>
      <c r="C159" s="29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2"/>
      <c r="R159" s="31"/>
      <c r="S159" s="31"/>
      <c r="T159" s="31"/>
    </row>
    <row r="160" spans="1:20" x14ac:dyDescent="0.2">
      <c r="A160" s="29"/>
      <c r="C160" s="29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2"/>
      <c r="R160" s="31"/>
      <c r="S160" s="31"/>
      <c r="T160" s="31"/>
    </row>
    <row r="161" spans="1:20" x14ac:dyDescent="0.2">
      <c r="A161" s="29"/>
      <c r="C161" s="29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2"/>
      <c r="R161" s="31"/>
      <c r="S161" s="31"/>
      <c r="T161" s="31"/>
    </row>
    <row r="162" spans="1:20" x14ac:dyDescent="0.2">
      <c r="A162" s="29"/>
      <c r="C162" s="29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2"/>
      <c r="R162" s="31"/>
      <c r="S162" s="31"/>
      <c r="T162" s="31"/>
    </row>
    <row r="163" spans="1:20" x14ac:dyDescent="0.2">
      <c r="A163" s="29"/>
      <c r="C163" s="29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2"/>
      <c r="R163" s="31"/>
      <c r="S163" s="31"/>
      <c r="T163" s="31"/>
    </row>
    <row r="164" spans="1:20" x14ac:dyDescent="0.2">
      <c r="A164" s="29"/>
      <c r="C164" s="29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2"/>
      <c r="R164" s="31"/>
      <c r="S164" s="31"/>
      <c r="T164" s="31"/>
    </row>
    <row r="165" spans="1:20" x14ac:dyDescent="0.2">
      <c r="A165" s="29"/>
      <c r="C165" s="29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2"/>
      <c r="R165" s="31"/>
      <c r="S165" s="31"/>
      <c r="T165" s="31"/>
    </row>
    <row r="166" spans="1:20" x14ac:dyDescent="0.2">
      <c r="A166" s="29"/>
      <c r="C166" s="29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2"/>
      <c r="R166" s="31"/>
      <c r="S166" s="31"/>
      <c r="T166" s="31"/>
    </row>
    <row r="167" spans="1:20" x14ac:dyDescent="0.2">
      <c r="A167" s="29"/>
      <c r="C167" s="29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2"/>
      <c r="R167" s="31"/>
      <c r="S167" s="31"/>
      <c r="T167" s="31"/>
    </row>
    <row r="168" spans="1:20" x14ac:dyDescent="0.2">
      <c r="A168" s="29"/>
      <c r="C168" s="29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2"/>
      <c r="R168" s="31"/>
      <c r="S168" s="31"/>
      <c r="T168" s="31"/>
    </row>
    <row r="169" spans="1:20" x14ac:dyDescent="0.2">
      <c r="A169" s="29"/>
      <c r="C169" s="29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2"/>
      <c r="R169" s="31"/>
      <c r="S169" s="31"/>
      <c r="T169" s="31"/>
    </row>
    <row r="170" spans="1:20" x14ac:dyDescent="0.2">
      <c r="A170" s="29"/>
      <c r="C170" s="29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2"/>
      <c r="R170" s="31"/>
      <c r="S170" s="31"/>
      <c r="T170" s="31"/>
    </row>
    <row r="171" spans="1:20" x14ac:dyDescent="0.2">
      <c r="A171" s="29"/>
      <c r="C171" s="29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2"/>
      <c r="R171" s="31"/>
      <c r="S171" s="31"/>
      <c r="T171" s="31"/>
    </row>
    <row r="172" spans="1:20" x14ac:dyDescent="0.2">
      <c r="A172" s="29"/>
      <c r="C172" s="29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2"/>
      <c r="R172" s="31"/>
      <c r="S172" s="31"/>
      <c r="T172" s="31"/>
    </row>
    <row r="173" spans="1:20" x14ac:dyDescent="0.2">
      <c r="A173" s="29"/>
      <c r="C173" s="29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2"/>
      <c r="R173" s="31"/>
      <c r="S173" s="31"/>
      <c r="T173" s="31"/>
    </row>
    <row r="174" spans="1:20" x14ac:dyDescent="0.2">
      <c r="A174" s="29"/>
      <c r="C174" s="29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2"/>
      <c r="R174" s="31"/>
      <c r="S174" s="31"/>
      <c r="T174" s="31"/>
    </row>
    <row r="175" spans="1:20" x14ac:dyDescent="0.2">
      <c r="A175" s="29"/>
      <c r="C175" s="29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2"/>
      <c r="R175" s="31"/>
      <c r="S175" s="31"/>
      <c r="T175" s="31"/>
    </row>
    <row r="176" spans="1:20" x14ac:dyDescent="0.2">
      <c r="A176" s="29"/>
      <c r="C176" s="29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2"/>
      <c r="R176" s="31"/>
      <c r="S176" s="31"/>
      <c r="T176" s="31"/>
    </row>
    <row r="177" spans="1:20" x14ac:dyDescent="0.2">
      <c r="A177" s="29"/>
      <c r="C177" s="29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2"/>
      <c r="R177" s="31"/>
      <c r="S177" s="31"/>
      <c r="T177" s="31"/>
    </row>
    <row r="178" spans="1:20" x14ac:dyDescent="0.2">
      <c r="A178" s="29"/>
      <c r="C178" s="29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2"/>
      <c r="R178" s="31"/>
      <c r="S178" s="31"/>
      <c r="T178" s="31"/>
    </row>
    <row r="179" spans="1:20" x14ac:dyDescent="0.2">
      <c r="A179" s="29"/>
      <c r="C179" s="29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2"/>
      <c r="R179" s="31"/>
      <c r="S179" s="31"/>
      <c r="T179" s="31"/>
    </row>
    <row r="180" spans="1:20" x14ac:dyDescent="0.2">
      <c r="A180" s="29"/>
      <c r="C180" s="29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2"/>
      <c r="R180" s="31"/>
      <c r="S180" s="31"/>
      <c r="T180" s="31"/>
    </row>
    <row r="181" spans="1:20" x14ac:dyDescent="0.2">
      <c r="A181" s="29"/>
      <c r="C181" s="29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2"/>
      <c r="R181" s="31"/>
      <c r="S181" s="31"/>
      <c r="T181" s="31"/>
    </row>
    <row r="182" spans="1:20" x14ac:dyDescent="0.2">
      <c r="A182" s="29"/>
      <c r="C182" s="29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2"/>
      <c r="R182" s="31"/>
      <c r="S182" s="31"/>
      <c r="T182" s="31"/>
    </row>
    <row r="183" spans="1:20" x14ac:dyDescent="0.2">
      <c r="A183" s="29"/>
      <c r="C183" s="29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2"/>
      <c r="R183" s="31"/>
      <c r="S183" s="31"/>
      <c r="T183" s="31"/>
    </row>
    <row r="184" spans="1:20" x14ac:dyDescent="0.2">
      <c r="A184" s="29"/>
      <c r="C184" s="29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2"/>
      <c r="R184" s="31"/>
      <c r="S184" s="31"/>
      <c r="T184" s="31"/>
    </row>
    <row r="185" spans="1:20" x14ac:dyDescent="0.2">
      <c r="A185" s="29"/>
      <c r="C185" s="29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2"/>
      <c r="R185" s="31"/>
      <c r="S185" s="31"/>
      <c r="T185" s="31"/>
    </row>
    <row r="186" spans="1:20" x14ac:dyDescent="0.2">
      <c r="A186" s="29"/>
      <c r="C186" s="29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2"/>
      <c r="R186" s="31"/>
      <c r="S186" s="31"/>
      <c r="T186" s="31"/>
    </row>
    <row r="187" spans="1:20" x14ac:dyDescent="0.2">
      <c r="A187" s="29"/>
      <c r="C187" s="29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2"/>
      <c r="R187" s="31"/>
      <c r="S187" s="31"/>
      <c r="T187" s="31"/>
    </row>
    <row r="188" spans="1:20" x14ac:dyDescent="0.2">
      <c r="A188" s="29"/>
      <c r="C188" s="29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2"/>
      <c r="R188" s="31"/>
      <c r="S188" s="31"/>
      <c r="T188" s="31"/>
    </row>
    <row r="189" spans="1:20" x14ac:dyDescent="0.2">
      <c r="A189" s="29"/>
      <c r="C189" s="29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2"/>
      <c r="R189" s="31"/>
      <c r="S189" s="31"/>
      <c r="T189" s="31"/>
    </row>
    <row r="190" spans="1:20" x14ac:dyDescent="0.2">
      <c r="A190" s="29"/>
      <c r="C190" s="29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2"/>
      <c r="R190" s="31"/>
      <c r="S190" s="31"/>
      <c r="T190" s="31"/>
    </row>
    <row r="191" spans="1:20" x14ac:dyDescent="0.2">
      <c r="A191" s="29"/>
      <c r="C191" s="29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2"/>
      <c r="R191" s="31"/>
      <c r="S191" s="31"/>
      <c r="T191" s="31"/>
    </row>
    <row r="192" spans="1:20" x14ac:dyDescent="0.2">
      <c r="A192" s="29"/>
      <c r="C192" s="29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2"/>
      <c r="R192" s="31"/>
      <c r="S192" s="31"/>
      <c r="T192" s="31"/>
    </row>
    <row r="193" spans="1:20" x14ac:dyDescent="0.2">
      <c r="A193" s="29"/>
      <c r="C193" s="29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2"/>
      <c r="R193" s="31"/>
      <c r="S193" s="31"/>
      <c r="T193" s="31"/>
    </row>
    <row r="194" spans="1:20" x14ac:dyDescent="0.2">
      <c r="A194" s="29"/>
      <c r="C194" s="29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2"/>
      <c r="R194" s="31"/>
      <c r="S194" s="31"/>
      <c r="T194" s="31"/>
    </row>
    <row r="195" spans="1:20" x14ac:dyDescent="0.2">
      <c r="A195" s="29"/>
      <c r="C195" s="29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2"/>
      <c r="R195" s="31"/>
      <c r="S195" s="31"/>
      <c r="T195" s="31"/>
    </row>
    <row r="196" spans="1:20" x14ac:dyDescent="0.2">
      <c r="A196" s="29"/>
      <c r="C196" s="29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2"/>
      <c r="R196" s="31"/>
      <c r="S196" s="31"/>
      <c r="T196" s="31"/>
    </row>
    <row r="197" spans="1:20" x14ac:dyDescent="0.2">
      <c r="A197" s="29"/>
      <c r="C197" s="29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2"/>
      <c r="R197" s="31"/>
      <c r="S197" s="31"/>
      <c r="T197" s="31"/>
    </row>
    <row r="198" spans="1:20" x14ac:dyDescent="0.2">
      <c r="A198" s="29"/>
      <c r="C198" s="29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2"/>
      <c r="R198" s="31"/>
      <c r="S198" s="31"/>
      <c r="T198" s="31"/>
    </row>
    <row r="199" spans="1:20" x14ac:dyDescent="0.2">
      <c r="A199" s="29"/>
      <c r="C199" s="29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2"/>
      <c r="R199" s="31"/>
      <c r="S199" s="31"/>
      <c r="T199" s="31"/>
    </row>
    <row r="200" spans="1:20" x14ac:dyDescent="0.2">
      <c r="A200" s="29"/>
      <c r="C200" s="29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2"/>
      <c r="R200" s="31"/>
      <c r="S200" s="31"/>
      <c r="T200" s="31"/>
    </row>
    <row r="201" spans="1:20" x14ac:dyDescent="0.2">
      <c r="A201" s="29"/>
      <c r="C201" s="29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2"/>
      <c r="R201" s="31"/>
      <c r="S201" s="31"/>
      <c r="T201" s="31"/>
    </row>
    <row r="202" spans="1:20" x14ac:dyDescent="0.2">
      <c r="A202" s="29"/>
      <c r="C202" s="29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2"/>
      <c r="R202" s="31"/>
      <c r="S202" s="31"/>
      <c r="T202" s="31"/>
    </row>
    <row r="203" spans="1:20" x14ac:dyDescent="0.2">
      <c r="A203" s="29"/>
      <c r="C203" s="29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2"/>
      <c r="R203" s="31"/>
      <c r="S203" s="31"/>
      <c r="T203" s="31"/>
    </row>
    <row r="204" spans="1:20" x14ac:dyDescent="0.2">
      <c r="A204" s="29"/>
      <c r="C204" s="29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2"/>
      <c r="R204" s="31"/>
      <c r="S204" s="31"/>
      <c r="T204" s="31"/>
    </row>
    <row r="205" spans="1:20" x14ac:dyDescent="0.2">
      <c r="A205" s="29"/>
      <c r="C205" s="29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2"/>
      <c r="R205" s="31"/>
      <c r="S205" s="31"/>
      <c r="T205" s="31"/>
    </row>
    <row r="206" spans="1:20" x14ac:dyDescent="0.2">
      <c r="A206" s="29"/>
      <c r="C206" s="29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2"/>
      <c r="R206" s="31"/>
      <c r="S206" s="31"/>
      <c r="T206" s="31"/>
    </row>
    <row r="207" spans="1:20" x14ac:dyDescent="0.2">
      <c r="A207" s="29"/>
      <c r="C207" s="29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2"/>
      <c r="R207" s="31"/>
      <c r="S207" s="31"/>
      <c r="T207" s="31"/>
    </row>
    <row r="208" spans="1:20" x14ac:dyDescent="0.2">
      <c r="A208" s="29"/>
      <c r="C208" s="29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2"/>
      <c r="R208" s="31"/>
      <c r="S208" s="31"/>
      <c r="T208" s="31"/>
    </row>
    <row r="209" spans="1:20" x14ac:dyDescent="0.2">
      <c r="A209" s="29"/>
      <c r="C209" s="29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2"/>
      <c r="R209" s="31"/>
      <c r="S209" s="31"/>
      <c r="T209" s="31"/>
    </row>
    <row r="210" spans="1:20" x14ac:dyDescent="0.2">
      <c r="A210" s="29"/>
      <c r="C210" s="29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2"/>
      <c r="R210" s="31"/>
      <c r="S210" s="31"/>
      <c r="T210" s="31"/>
    </row>
    <row r="211" spans="1:20" x14ac:dyDescent="0.2">
      <c r="A211" s="29"/>
      <c r="C211" s="29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2"/>
      <c r="R211" s="31"/>
      <c r="S211" s="31"/>
      <c r="T211" s="31"/>
    </row>
    <row r="212" spans="1:20" x14ac:dyDescent="0.2">
      <c r="A212" s="29"/>
      <c r="C212" s="29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2"/>
      <c r="R212" s="31"/>
      <c r="S212" s="31"/>
      <c r="T212" s="31"/>
    </row>
    <row r="213" spans="1:20" x14ac:dyDescent="0.2">
      <c r="A213" s="29"/>
      <c r="C213" s="29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2"/>
      <c r="R213" s="31"/>
      <c r="S213" s="31"/>
      <c r="T213" s="31"/>
    </row>
    <row r="214" spans="1:20" x14ac:dyDescent="0.2">
      <c r="A214" s="29"/>
      <c r="C214" s="29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2"/>
      <c r="R214" s="31"/>
      <c r="S214" s="31"/>
      <c r="T214" s="31"/>
    </row>
    <row r="215" spans="1:20" x14ac:dyDescent="0.2">
      <c r="A215" s="29"/>
      <c r="C215" s="29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2"/>
      <c r="R215" s="31"/>
      <c r="S215" s="31"/>
      <c r="T215" s="31"/>
    </row>
    <row r="216" spans="1:20" x14ac:dyDescent="0.2">
      <c r="A216" s="29"/>
      <c r="C216" s="29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2"/>
      <c r="R216" s="31"/>
      <c r="S216" s="31"/>
      <c r="T216" s="31"/>
    </row>
    <row r="217" spans="1:20" x14ac:dyDescent="0.2">
      <c r="A217" s="29"/>
      <c r="C217" s="29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2"/>
      <c r="R217" s="31"/>
      <c r="S217" s="31"/>
      <c r="T217" s="31"/>
    </row>
    <row r="218" spans="1:20" x14ac:dyDescent="0.2">
      <c r="A218" s="29"/>
      <c r="C218" s="29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2"/>
      <c r="R218" s="31"/>
      <c r="S218" s="31"/>
      <c r="T218" s="31"/>
    </row>
    <row r="219" spans="1:20" x14ac:dyDescent="0.2">
      <c r="A219" s="29"/>
      <c r="C219" s="29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2"/>
      <c r="R219" s="31"/>
      <c r="S219" s="31"/>
      <c r="T219" s="31"/>
    </row>
    <row r="220" spans="1:20" x14ac:dyDescent="0.2">
      <c r="A220" s="29"/>
      <c r="C220" s="29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2"/>
      <c r="R220" s="31"/>
      <c r="S220" s="31"/>
      <c r="T220" s="31"/>
    </row>
    <row r="221" spans="1:20" x14ac:dyDescent="0.2">
      <c r="A221" s="29"/>
      <c r="C221" s="29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2"/>
      <c r="R221" s="31"/>
      <c r="S221" s="31"/>
      <c r="T221" s="31"/>
    </row>
    <row r="222" spans="1:20" x14ac:dyDescent="0.2">
      <c r="A222" s="29"/>
      <c r="C222" s="29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2"/>
      <c r="R222" s="31"/>
      <c r="S222" s="31"/>
      <c r="T222" s="31"/>
    </row>
    <row r="223" spans="1:20" x14ac:dyDescent="0.2">
      <c r="A223" s="29"/>
      <c r="C223" s="29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2"/>
      <c r="R223" s="31"/>
      <c r="S223" s="31"/>
      <c r="T223" s="31"/>
    </row>
    <row r="224" spans="1:20" x14ac:dyDescent="0.2">
      <c r="A224" s="29"/>
      <c r="C224" s="29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2"/>
      <c r="R224" s="31"/>
      <c r="S224" s="31"/>
      <c r="T224" s="31"/>
    </row>
    <row r="225" spans="1:20" x14ac:dyDescent="0.2">
      <c r="A225" s="29"/>
      <c r="C225" s="29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2"/>
      <c r="R225" s="31"/>
      <c r="S225" s="31"/>
      <c r="T225" s="31"/>
    </row>
    <row r="226" spans="1:20" x14ac:dyDescent="0.2">
      <c r="A226" s="29"/>
      <c r="C226" s="29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2"/>
      <c r="R226" s="31"/>
      <c r="S226" s="31"/>
      <c r="T226" s="31"/>
    </row>
    <row r="227" spans="1:20" x14ac:dyDescent="0.2">
      <c r="A227" s="29"/>
      <c r="C227" s="29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2"/>
      <c r="R227" s="31"/>
      <c r="S227" s="31"/>
      <c r="T227" s="31"/>
    </row>
    <row r="228" spans="1:20" x14ac:dyDescent="0.2">
      <c r="A228" s="29"/>
      <c r="C228" s="29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2"/>
      <c r="R228" s="31"/>
      <c r="S228" s="31"/>
      <c r="T228" s="31"/>
    </row>
    <row r="229" spans="1:20" x14ac:dyDescent="0.2">
      <c r="A229" s="29"/>
      <c r="C229" s="29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2"/>
      <c r="R229" s="31"/>
      <c r="S229" s="31"/>
      <c r="T229" s="31"/>
    </row>
    <row r="230" spans="1:20" x14ac:dyDescent="0.2">
      <c r="A230" s="29"/>
      <c r="C230" s="29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2"/>
      <c r="R230" s="31"/>
      <c r="S230" s="31"/>
      <c r="T230" s="31"/>
    </row>
    <row r="231" spans="1:20" x14ac:dyDescent="0.2">
      <c r="A231" s="29"/>
      <c r="C231" s="29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2"/>
      <c r="R231" s="31"/>
      <c r="S231" s="31"/>
      <c r="T231" s="31"/>
    </row>
    <row r="232" spans="1:20" x14ac:dyDescent="0.2">
      <c r="A232" s="29"/>
      <c r="C232" s="29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2"/>
      <c r="R232" s="31"/>
      <c r="S232" s="31"/>
      <c r="T232" s="31"/>
    </row>
    <row r="233" spans="1:20" x14ac:dyDescent="0.2">
      <c r="A233" s="29"/>
      <c r="C233" s="29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2"/>
      <c r="R233" s="31"/>
      <c r="S233" s="31"/>
      <c r="T233" s="31"/>
    </row>
    <row r="234" spans="1:20" x14ac:dyDescent="0.2">
      <c r="A234" s="29"/>
      <c r="C234" s="29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2"/>
      <c r="R234" s="31"/>
      <c r="S234" s="31"/>
      <c r="T234" s="31"/>
    </row>
    <row r="235" spans="1:20" x14ac:dyDescent="0.2">
      <c r="A235" s="29"/>
      <c r="C235" s="29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2"/>
      <c r="R235" s="31"/>
      <c r="S235" s="31"/>
      <c r="T235" s="31"/>
    </row>
    <row r="236" spans="1:20" x14ac:dyDescent="0.2">
      <c r="A236" s="29"/>
      <c r="C236" s="29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2"/>
      <c r="R236" s="31"/>
      <c r="S236" s="31"/>
      <c r="T236" s="31"/>
    </row>
    <row r="237" spans="1:20" x14ac:dyDescent="0.2">
      <c r="A237" s="29"/>
      <c r="C237" s="29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2"/>
      <c r="R237" s="31"/>
      <c r="S237" s="31"/>
      <c r="T237" s="31"/>
    </row>
    <row r="238" spans="1:20" x14ac:dyDescent="0.2">
      <c r="A238" s="29"/>
      <c r="C238" s="29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2"/>
      <c r="R238" s="31"/>
      <c r="S238" s="31"/>
      <c r="T238" s="31"/>
    </row>
    <row r="239" spans="1:20" x14ac:dyDescent="0.2">
      <c r="A239" s="29"/>
      <c r="C239" s="29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2"/>
      <c r="R239" s="31"/>
      <c r="S239" s="31"/>
      <c r="T239" s="31"/>
    </row>
    <row r="240" spans="1:20" x14ac:dyDescent="0.2">
      <c r="A240" s="29"/>
      <c r="C240" s="29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2"/>
      <c r="R240" s="31"/>
      <c r="S240" s="31"/>
      <c r="T240" s="31"/>
    </row>
    <row r="241" spans="1:20" x14ac:dyDescent="0.2">
      <c r="A241" s="29"/>
      <c r="C241" s="29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2"/>
      <c r="R241" s="31"/>
      <c r="S241" s="31"/>
      <c r="T241" s="31"/>
    </row>
    <row r="242" spans="1:20" x14ac:dyDescent="0.2">
      <c r="A242" s="29"/>
      <c r="C242" s="29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2"/>
      <c r="R242" s="31"/>
      <c r="S242" s="31"/>
      <c r="T242" s="31"/>
    </row>
    <row r="243" spans="1:20" x14ac:dyDescent="0.2">
      <c r="A243" s="29"/>
      <c r="C243" s="29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2"/>
      <c r="R243" s="31"/>
      <c r="S243" s="31"/>
      <c r="T243" s="31"/>
    </row>
    <row r="244" spans="1:20" x14ac:dyDescent="0.2">
      <c r="A244" s="29"/>
      <c r="C244" s="29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2"/>
      <c r="R244" s="31"/>
      <c r="S244" s="31"/>
      <c r="T244" s="31"/>
    </row>
    <row r="245" spans="1:20" x14ac:dyDescent="0.2">
      <c r="A245" s="29"/>
      <c r="C245" s="29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2"/>
      <c r="R245" s="31"/>
      <c r="S245" s="31"/>
      <c r="T245" s="31"/>
    </row>
    <row r="246" spans="1:20" x14ac:dyDescent="0.2">
      <c r="A246" s="29"/>
      <c r="C246" s="29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2"/>
      <c r="R246" s="31"/>
      <c r="S246" s="31"/>
      <c r="T246" s="31"/>
    </row>
    <row r="247" spans="1:20" x14ac:dyDescent="0.2">
      <c r="A247" s="29"/>
      <c r="C247" s="29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2"/>
      <c r="R247" s="31"/>
      <c r="S247" s="31"/>
      <c r="T247" s="31"/>
    </row>
    <row r="248" spans="1:20" x14ac:dyDescent="0.2">
      <c r="A248" s="29"/>
      <c r="C248" s="29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2"/>
      <c r="R248" s="31"/>
      <c r="S248" s="31"/>
      <c r="T248" s="31"/>
    </row>
    <row r="249" spans="1:20" x14ac:dyDescent="0.2">
      <c r="A249" s="29"/>
      <c r="C249" s="29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2"/>
      <c r="R249" s="31"/>
      <c r="S249" s="31"/>
      <c r="T249" s="31"/>
    </row>
    <row r="250" spans="1:20" x14ac:dyDescent="0.2">
      <c r="A250" s="29"/>
      <c r="C250" s="29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2"/>
      <c r="R250" s="31"/>
      <c r="S250" s="31"/>
      <c r="T250" s="31"/>
    </row>
    <row r="251" spans="1:20" x14ac:dyDescent="0.2">
      <c r="A251" s="29"/>
      <c r="C251" s="29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2"/>
      <c r="R251" s="31"/>
      <c r="S251" s="31"/>
      <c r="T251" s="31"/>
    </row>
    <row r="252" spans="1:20" x14ac:dyDescent="0.2">
      <c r="A252" s="29"/>
      <c r="C252" s="29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2"/>
      <c r="R252" s="31"/>
      <c r="S252" s="31"/>
      <c r="T252" s="31"/>
    </row>
    <row r="253" spans="1:20" x14ac:dyDescent="0.2">
      <c r="A253" s="29"/>
      <c r="C253" s="29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2"/>
      <c r="R253" s="31"/>
      <c r="S253" s="31"/>
      <c r="T253" s="31"/>
    </row>
    <row r="254" spans="1:20" x14ac:dyDescent="0.2">
      <c r="A254" s="29"/>
      <c r="C254" s="29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2"/>
      <c r="R254" s="31"/>
      <c r="S254" s="31"/>
      <c r="T254" s="31"/>
    </row>
    <row r="255" spans="1:20" x14ac:dyDescent="0.2">
      <c r="A255" s="29"/>
      <c r="C255" s="29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2"/>
      <c r="R255" s="31"/>
      <c r="S255" s="31"/>
      <c r="T255" s="31"/>
    </row>
    <row r="256" spans="1:20" x14ac:dyDescent="0.2">
      <c r="A256" s="29"/>
      <c r="C256" s="29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2"/>
      <c r="R256" s="31"/>
      <c r="S256" s="31"/>
      <c r="T256" s="31"/>
    </row>
  </sheetData>
  <pageMargins left="0" right="0" top="0.31496062992126012" bottom="0.31496062992126012" header="0" footer="0"/>
  <pageSetup scale="65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:F2"/>
    </sheetView>
  </sheetViews>
  <sheetFormatPr defaultColWidth="10.75" defaultRowHeight="14.25" x14ac:dyDescent="0.2"/>
  <sheetData/>
  <pageMargins left="0.78740157480314998" right="0.78740157480314998" top="1.1814960629921272" bottom="1.1814960629921272" header="0.78740157480314998" footer="0.78740157480314998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accounts 2020-21</vt:lpstr>
      <vt:lpstr>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Earl Soham Parish Council</cp:lastModifiedBy>
  <cp:revision>2</cp:revision>
  <cp:lastPrinted>2019-07-02T18:47:38Z</cp:lastPrinted>
  <dcterms:created xsi:type="dcterms:W3CDTF">2017-06-07T16:34:27Z</dcterms:created>
  <dcterms:modified xsi:type="dcterms:W3CDTF">2021-05-20T06:55:52Z</dcterms:modified>
</cp:coreProperties>
</file>